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"/>
    </mc:Choice>
  </mc:AlternateContent>
  <xr:revisionPtr revIDLastSave="0" documentId="8_{1628AB16-6A52-4217-9E0D-68001F8B2D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A37" i="1" s="1"/>
  <c r="F8" i="1" l="1"/>
  <c r="A8" i="1" s="1"/>
  <c r="F9" i="1"/>
  <c r="A9" i="1" s="1"/>
  <c r="F11" i="1"/>
  <c r="F12" i="1"/>
  <c r="A12" i="1" s="1"/>
  <c r="F10" i="1"/>
  <c r="A10" i="1" s="1"/>
  <c r="F14" i="1"/>
  <c r="A14" i="1" s="1"/>
  <c r="F13" i="1"/>
  <c r="A13" i="1" s="1"/>
  <c r="F15" i="1"/>
  <c r="A15" i="1" s="1"/>
  <c r="F17" i="1"/>
  <c r="A17" i="1" s="1"/>
  <c r="F16" i="1"/>
  <c r="A16" i="1" s="1"/>
  <c r="F26" i="1"/>
  <c r="A26" i="1" s="1"/>
  <c r="F27" i="1"/>
  <c r="A27" i="1" s="1"/>
  <c r="F18" i="1"/>
  <c r="A18" i="1" s="1"/>
  <c r="F19" i="1"/>
  <c r="A19" i="1" s="1"/>
  <c r="F20" i="1"/>
  <c r="A20" i="1" s="1"/>
  <c r="F29" i="1"/>
  <c r="A29" i="1" s="1"/>
  <c r="F22" i="1"/>
  <c r="A22" i="1" s="1"/>
  <c r="F21" i="1"/>
  <c r="A21" i="1" s="1"/>
  <c r="F28" i="1"/>
  <c r="A28" i="1" s="1"/>
  <c r="F23" i="1"/>
  <c r="A23" i="1" s="1"/>
  <c r="F30" i="1"/>
  <c r="A30" i="1" s="1"/>
  <c r="F31" i="1"/>
  <c r="A31" i="1" s="1"/>
  <c r="F32" i="1"/>
  <c r="A32" i="1" s="1"/>
  <c r="F24" i="1"/>
  <c r="A24" i="1" s="1"/>
  <c r="F36" i="1"/>
  <c r="A36" i="1" s="1"/>
  <c r="F25" i="1"/>
  <c r="A25" i="1" s="1"/>
  <c r="F33" i="1"/>
  <c r="A33" i="1" s="1"/>
  <c r="F35" i="1"/>
  <c r="A35" i="1" s="1"/>
  <c r="F34" i="1"/>
  <c r="A34" i="1" s="1"/>
  <c r="F38" i="1"/>
  <c r="A38" i="1" s="1"/>
  <c r="A11" i="1"/>
  <c r="F7" i="1"/>
  <c r="A7" i="1" s="1"/>
</calcChain>
</file>

<file path=xl/sharedStrings.xml><?xml version="1.0" encoding="utf-8"?>
<sst xmlns="http://schemas.openxmlformats.org/spreadsheetml/2006/main" count="361" uniqueCount="127">
  <si>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</si>
  <si>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</si>
  <si>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</si>
  <si>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</si>
  <si>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</si>
  <si>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</si>
  <si>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</si>
  <si>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</si>
  <si>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</si>
  <si>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McAllen Memorial</t>
  </si>
  <si>
    <t>Sharyland</t>
  </si>
  <si>
    <t>Edinburg</t>
  </si>
  <si>
    <t>Los Fresnos</t>
  </si>
  <si>
    <t>San Benito</t>
  </si>
  <si>
    <t>Weslaco</t>
  </si>
  <si>
    <t>RGVGCA</t>
  </si>
  <si>
    <t>Shary</t>
  </si>
  <si>
    <t>McAllen</t>
  </si>
  <si>
    <t>Mission</t>
  </si>
  <si>
    <t>Mercedes</t>
  </si>
  <si>
    <t>PSJA</t>
  </si>
  <si>
    <t>Edcouch</t>
  </si>
  <si>
    <t>Tierra</t>
  </si>
  <si>
    <t>M Cristo</t>
  </si>
  <si>
    <t>T Del Sol</t>
  </si>
  <si>
    <t>Brwnsvll</t>
  </si>
  <si>
    <t>L Lagos</t>
  </si>
  <si>
    <t>H Trails</t>
  </si>
  <si>
    <t>Pre-District</t>
  </si>
  <si>
    <t>Varies</t>
  </si>
  <si>
    <t>DISTRICT</t>
  </si>
  <si>
    <t>Mission Veterans Mem</t>
  </si>
  <si>
    <t>Sharyland Pioneer</t>
  </si>
  <si>
    <t>Valley View</t>
  </si>
  <si>
    <t>PSJA Memorial</t>
  </si>
  <si>
    <t>Republic</t>
  </si>
  <si>
    <t>TBA</t>
  </si>
  <si>
    <t>30-6A</t>
  </si>
  <si>
    <t>Conf &amp; Div</t>
  </si>
  <si>
    <t>31-6A</t>
  </si>
  <si>
    <t>32-6A</t>
  </si>
  <si>
    <t>32-5A</t>
  </si>
  <si>
    <t>Rvr Bend</t>
  </si>
  <si>
    <t>Treasure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</si>
  <si>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</si>
  <si>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</si>
  <si>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</si>
  <si>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Treasure H</t>
  </si>
  <si>
    <t>Oct 11-12</t>
  </si>
  <si>
    <t>Oct 18-19</t>
  </si>
  <si>
    <t>Oct 25-26</t>
  </si>
  <si>
    <t>T Santa</t>
  </si>
  <si>
    <t>Nov 8-9</t>
  </si>
  <si>
    <t>Los Frsnos</t>
  </si>
  <si>
    <t>Padre Isle</t>
  </si>
  <si>
    <t>Nov 15-16</t>
  </si>
  <si>
    <t>Nov 22-23</t>
  </si>
  <si>
    <t>Dec 6-7</t>
  </si>
  <si>
    <t>Jan 24-25</t>
  </si>
  <si>
    <t>1/31-2/1</t>
  </si>
  <si>
    <t>Feb 7-8</t>
  </si>
  <si>
    <t>Feb 14-15</t>
  </si>
  <si>
    <t>Feb 28-29</t>
  </si>
  <si>
    <t>Mar 6-7</t>
  </si>
  <si>
    <t>Mar 27-28</t>
  </si>
  <si>
    <t>Oct 4-5</t>
  </si>
  <si>
    <t>Feb 21-22</t>
  </si>
  <si>
    <t>NS</t>
  </si>
  <si>
    <t>Girls Teams</t>
  </si>
  <si>
    <t>Los Fresnos A</t>
  </si>
  <si>
    <t>Sharyland Pioneer A</t>
  </si>
  <si>
    <t>Los Fresnos B</t>
  </si>
  <si>
    <t>Mission Veterans Mem A</t>
  </si>
  <si>
    <t>PSJA Memorial A</t>
  </si>
  <si>
    <t>Sharyland A</t>
  </si>
  <si>
    <t>McAllen Memorial A</t>
  </si>
  <si>
    <t>Valley View A</t>
  </si>
  <si>
    <t>La Joya A</t>
  </si>
  <si>
    <t>Brownsville Veterans A</t>
  </si>
  <si>
    <t>Brownsville Veterans</t>
  </si>
  <si>
    <t>Weslaco A</t>
  </si>
  <si>
    <t>San Benito A</t>
  </si>
  <si>
    <t>Edinburg High A</t>
  </si>
  <si>
    <t>Edinburg High</t>
  </si>
  <si>
    <t>McAllen High A</t>
  </si>
  <si>
    <t>Mission High A</t>
  </si>
  <si>
    <t>Edinburg Vela A</t>
  </si>
  <si>
    <t>Edinburg Vela</t>
  </si>
  <si>
    <t>Edcouch-Elsa A</t>
  </si>
  <si>
    <t>Edcouch-Elsa</t>
  </si>
  <si>
    <t>Weslaco East A</t>
  </si>
  <si>
    <t>Weslaco East</t>
  </si>
  <si>
    <t>Edinburg Economedes A</t>
  </si>
  <si>
    <t>Edinburg North A</t>
  </si>
  <si>
    <t>Edinburg Economedes</t>
  </si>
  <si>
    <t>Edinburg North</t>
  </si>
  <si>
    <t>PSJA High A</t>
  </si>
  <si>
    <t>PSJA High</t>
  </si>
  <si>
    <t>La Joya Palmview A</t>
  </si>
  <si>
    <t>La Joya Palmview</t>
  </si>
  <si>
    <t>31-5A</t>
  </si>
  <si>
    <t>La Joya Juarez/Lincoln A</t>
  </si>
  <si>
    <t>La Joya Juarez/Lincoln</t>
  </si>
  <si>
    <t>Sharyland B</t>
  </si>
  <si>
    <t>Pre-State</t>
  </si>
  <si>
    <t>White Wing</t>
  </si>
  <si>
    <t>Nov 1-2</t>
  </si>
  <si>
    <t>Northside</t>
  </si>
  <si>
    <t>Clb of TX</t>
  </si>
  <si>
    <t>Brownsville Lopez A</t>
  </si>
  <si>
    <t>Brownsville Lopez</t>
  </si>
  <si>
    <t>Hidalgo A</t>
  </si>
  <si>
    <t>Hidalgo</t>
  </si>
  <si>
    <t>32-4A</t>
  </si>
  <si>
    <t>Rio Grande City A</t>
  </si>
  <si>
    <t>Rio Grande City</t>
  </si>
  <si>
    <t>PSJA B</t>
  </si>
  <si>
    <t>PSJA Memorial B</t>
  </si>
  <si>
    <t>PSJA North A</t>
  </si>
  <si>
    <t>PSJA North</t>
  </si>
  <si>
    <t>Brownsville Porter A</t>
  </si>
  <si>
    <t>Brownsville Porter</t>
  </si>
  <si>
    <t>Marshall</t>
  </si>
  <si>
    <t>Rancho V</t>
  </si>
  <si>
    <t>Donna North A</t>
  </si>
  <si>
    <t>Donna North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</si>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</sst>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rgb="FFFFC000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3366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6">
    <xf numFmtId="0" fontId="1" fillId="0" borderId="0" xfId="0" applyFont="1">
      <alignment vertical="top"/>
    </xf>
    <xf numFmtId="0" fontId="4" fillId="15" borderId="1" xfId="0" applyFont="1" applyFill="1" applyBorder="1">
      <alignment vertical="top"/>
    </xf>
    <xf numFmtId="0" fontId="6" fillId="3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10" fillId="0" borderId="0" xfId="0" applyFont="1">
      <alignment vertical="top"/>
    </xf>
    <xf numFmtId="0" fontId="8" fillId="15" borderId="1" xfId="0" applyFont="1" applyFill="1" applyBorder="1">
      <alignment vertical="top"/>
    </xf>
    <xf numFmtId="16" fontId="6" fillId="3" borderId="6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5" borderId="3" xfId="0" applyFont="1" applyFill="1" applyBorder="1">
      <alignment vertical="top"/>
    </xf>
    <xf numFmtId="0" fontId="6" fillId="10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6" fillId="7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16" fontId="11" fillId="6" borderId="4" xfId="0" quotePrefix="1" applyNumberFormat="1" applyFont="1" applyFill="1" applyBorder="1" applyAlignment="1">
      <alignment horizontal="center" vertical="center"/>
    </xf>
    <xf numFmtId="16" fontId="6" fillId="11" borderId="6" xfId="0" quotePrefix="1" applyNumberFormat="1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16" fontId="6" fillId="6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6" fillId="7" borderId="6" xfId="0" quotePrefix="1" applyNumberFormat="1" applyFont="1" applyFill="1" applyBorder="1" applyAlignment="1">
      <alignment horizontal="center" vertical="center"/>
    </xf>
    <xf numFmtId="0" fontId="12" fillId="5" borderId="7" xfId="0" quotePrefix="1" applyFont="1" applyFill="1" applyBorder="1" applyAlignment="1">
      <alignment horizontal="center" vertical="center"/>
    </xf>
    <xf numFmtId="16" fontId="6" fillId="14" borderId="6" xfId="0" quotePrefix="1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" fontId="6" fillId="13" borderId="6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" fontId="8" fillId="3" borderId="6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top"/>
    </xf>
    <xf numFmtId="1" fontId="14" fillId="0" borderId="1" xfId="0" quotePrefix="1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1" fontId="15" fillId="0" borderId="1" xfId="0" quotePrefix="1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1" fontId="13" fillId="0" borderId="1" xfId="0" quotePrefix="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/>
    </xf>
    <xf numFmtId="16" fontId="8" fillId="0" borderId="6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7" borderId="1" xfId="0" quotePrefix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8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1" applyFont="1" applyFill="1" applyBorder="1" applyAlignment="1">
      <alignment horizontal="center" vertical="center" wrapText="1"/>
    </xf>
    <xf numFmtId="0" fontId="4" fillId="15" borderId="8" xfId="1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5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8" xfId="0" applyFont="1" applyBorder="1">
      <alignment vertical="top"/>
    </xf>
    <xf numFmtId="0" fontId="10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990000"/>
      <color rgb="FF0000FF"/>
      <color rgb="FFFF6600"/>
      <color rgb="FF800000"/>
      <color rgb="FFCC9900"/>
      <color rgb="FF0066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1" customWidth="1"/>
    <col min="2" max="2" width="6.7109375" style="21" customWidth="1"/>
    <col min="3" max="3" width="22.140625" style="7" customWidth="1"/>
    <col min="4" max="4" width="20.85546875" style="7" customWidth="1"/>
    <col min="5" max="5" width="4.5703125" style="21" customWidth="1"/>
    <col min="6" max="6" width="6.42578125" style="21" customWidth="1"/>
    <col min="7" max="7" width="6.140625" style="7" customWidth="1"/>
    <col min="8" max="14" width="7.140625" style="7" customWidth="1"/>
    <col min="15" max="15" width="7.28515625" style="7" customWidth="1"/>
    <col min="16" max="16" width="7.140625" style="7" customWidth="1"/>
    <col min="17" max="17" width="7.28515625" style="7" customWidth="1"/>
    <col min="18" max="24" width="7.140625" style="7" customWidth="1"/>
    <col min="25" max="27" width="7.28515625" style="7" customWidth="1"/>
    <col min="28" max="29" width="7.140625" style="7" customWidth="1"/>
    <col min="30" max="30" width="2.140625" style="7" customWidth="1"/>
    <col min="31" max="31" width="7.28515625" style="7" customWidth="1"/>
    <col min="32" max="34" width="7.140625" style="7" customWidth="1"/>
    <col min="35" max="35" width="7.28515625" style="7" customWidth="1"/>
    <col min="36" max="36" width="7.140625" style="7" customWidth="1"/>
    <col min="37" max="40" width="7.28515625" style="7" customWidth="1"/>
    <col min="41" max="41" width="7.140625" style="7" customWidth="1"/>
    <col min="42" max="43" width="7.28515625" style="7" customWidth="1"/>
    <col min="44" max="45" width="7.140625" style="7" customWidth="1"/>
    <col min="46" max="46" width="7.5703125" style="7" customWidth="1"/>
    <col min="47" max="47" width="7.42578125" style="7" customWidth="1"/>
    <col min="48" max="49" width="7.85546875" style="7" customWidth="1"/>
    <col min="50" max="50" width="2.7109375" style="7" customWidth="1"/>
    <col min="51" max="56" width="7.42578125" style="7" customWidth="1"/>
    <col min="57" max="58" width="22.140625" style="7" customWidth="1"/>
    <col min="59" max="16384" width="9.140625" style="7"/>
  </cols>
  <sheetData>
    <row r="1" spans="1:58" x14ac:dyDescent="0.2">
      <c r="A1" s="74"/>
      <c r="B1" s="75"/>
      <c r="C1" s="79" t="s">
        <v>68</v>
      </c>
      <c r="D1" s="79" t="s">
        <v>0</v>
      </c>
      <c r="E1" s="83" t="s">
        <v>38</v>
      </c>
      <c r="F1" s="71" t="s">
        <v>44</v>
      </c>
      <c r="G1" s="1" t="s">
        <v>1</v>
      </c>
      <c r="H1" s="28" t="s">
        <v>17</v>
      </c>
      <c r="I1" s="28" t="s">
        <v>17</v>
      </c>
      <c r="J1" s="24" t="s">
        <v>13</v>
      </c>
      <c r="K1" s="24" t="s">
        <v>13</v>
      </c>
      <c r="L1" s="22" t="s">
        <v>2</v>
      </c>
      <c r="M1" s="22" t="s">
        <v>2</v>
      </c>
      <c r="N1" s="22" t="s">
        <v>18</v>
      </c>
      <c r="O1" s="22" t="s">
        <v>18</v>
      </c>
      <c r="P1" s="23" t="s">
        <v>8</v>
      </c>
      <c r="Q1" s="23" t="s">
        <v>8</v>
      </c>
      <c r="R1" s="24" t="s">
        <v>14</v>
      </c>
      <c r="S1" s="24" t="s">
        <v>14</v>
      </c>
      <c r="T1" s="25" t="s">
        <v>10</v>
      </c>
      <c r="U1" s="25" t="s">
        <v>10</v>
      </c>
      <c r="V1" s="22" t="s">
        <v>53</v>
      </c>
      <c r="W1" s="22" t="s">
        <v>53</v>
      </c>
      <c r="X1" s="29" t="s">
        <v>21</v>
      </c>
      <c r="Y1" s="29" t="s">
        <v>21</v>
      </c>
      <c r="Z1" s="22" t="s">
        <v>20</v>
      </c>
      <c r="AA1" s="22" t="s">
        <v>20</v>
      </c>
      <c r="AB1" s="27" t="s">
        <v>25</v>
      </c>
      <c r="AC1" s="27" t="s">
        <v>25</v>
      </c>
      <c r="AD1" s="2"/>
      <c r="AE1" s="27" t="s">
        <v>25</v>
      </c>
      <c r="AF1" s="27" t="s">
        <v>25</v>
      </c>
      <c r="AG1" s="22" t="s">
        <v>18</v>
      </c>
      <c r="AH1" s="22" t="s">
        <v>18</v>
      </c>
      <c r="AI1" s="27" t="s">
        <v>25</v>
      </c>
      <c r="AJ1" s="27" t="s">
        <v>25</v>
      </c>
      <c r="AK1" s="25" t="s">
        <v>10</v>
      </c>
      <c r="AL1" s="25" t="s">
        <v>10</v>
      </c>
      <c r="AM1" s="31" t="s">
        <v>11</v>
      </c>
      <c r="AN1" s="31" t="s">
        <v>11</v>
      </c>
      <c r="AO1" s="3" t="s">
        <v>15</v>
      </c>
      <c r="AP1" s="3" t="s">
        <v>15</v>
      </c>
      <c r="AQ1" s="40" t="s">
        <v>19</v>
      </c>
      <c r="AR1" s="40" t="s">
        <v>19</v>
      </c>
      <c r="AS1" s="3" t="s">
        <v>15</v>
      </c>
      <c r="AT1" s="3" t="s">
        <v>15</v>
      </c>
      <c r="AU1" s="4" t="s">
        <v>28</v>
      </c>
      <c r="AV1" s="5" t="s">
        <v>30</v>
      </c>
      <c r="AW1" s="5" t="s">
        <v>30</v>
      </c>
      <c r="AX1" s="43"/>
      <c r="AY1" s="3" t="s">
        <v>104</v>
      </c>
      <c r="AZ1" s="3" t="s">
        <v>104</v>
      </c>
      <c r="BA1" s="62" t="s">
        <v>107</v>
      </c>
      <c r="BB1" s="62" t="s">
        <v>107</v>
      </c>
      <c r="BC1" s="65" t="s">
        <v>122</v>
      </c>
      <c r="BD1" s="65" t="s">
        <v>122</v>
      </c>
      <c r="BE1" s="6"/>
      <c r="BF1" s="6"/>
    </row>
    <row r="2" spans="1:58" x14ac:dyDescent="0.2">
      <c r="A2" s="76" t="s">
        <v>3</v>
      </c>
      <c r="B2" s="69" t="s">
        <v>45</v>
      </c>
      <c r="C2" s="80"/>
      <c r="D2" s="81"/>
      <c r="E2" s="84"/>
      <c r="F2" s="72"/>
      <c r="G2" s="8" t="s">
        <v>4</v>
      </c>
      <c r="H2" s="30" t="s">
        <v>5</v>
      </c>
      <c r="I2" s="28" t="s">
        <v>5</v>
      </c>
      <c r="J2" s="24" t="s">
        <v>47</v>
      </c>
      <c r="K2" s="24" t="s">
        <v>47</v>
      </c>
      <c r="L2" s="22" t="s">
        <v>51</v>
      </c>
      <c r="M2" s="22" t="s">
        <v>51</v>
      </c>
      <c r="N2" s="22" t="s">
        <v>16</v>
      </c>
      <c r="O2" s="22" t="s">
        <v>16</v>
      </c>
      <c r="P2" s="23" t="s">
        <v>27</v>
      </c>
      <c r="Q2" s="23" t="s">
        <v>27</v>
      </c>
      <c r="R2" s="24" t="s">
        <v>22</v>
      </c>
      <c r="S2" s="24" t="s">
        <v>22</v>
      </c>
      <c r="T2" s="25" t="s">
        <v>5</v>
      </c>
      <c r="U2" s="25" t="s">
        <v>5</v>
      </c>
      <c r="V2" s="22" t="s">
        <v>54</v>
      </c>
      <c r="W2" s="22" t="s">
        <v>54</v>
      </c>
      <c r="X2" s="26" t="s">
        <v>23</v>
      </c>
      <c r="Y2" s="26" t="s">
        <v>23</v>
      </c>
      <c r="Z2" s="22" t="s">
        <v>24</v>
      </c>
      <c r="AA2" s="22" t="s">
        <v>24</v>
      </c>
      <c r="AB2" s="27" t="s">
        <v>42</v>
      </c>
      <c r="AC2" s="27" t="s">
        <v>42</v>
      </c>
      <c r="AD2" s="9"/>
      <c r="AE2" s="27" t="s">
        <v>123</v>
      </c>
      <c r="AF2" s="27" t="s">
        <v>123</v>
      </c>
      <c r="AG2" s="22" t="s">
        <v>16</v>
      </c>
      <c r="AH2" s="22" t="s">
        <v>16</v>
      </c>
      <c r="AI2" s="27" t="s">
        <v>42</v>
      </c>
      <c r="AJ2" s="27" t="s">
        <v>42</v>
      </c>
      <c r="AK2" s="25" t="s">
        <v>16</v>
      </c>
      <c r="AL2" s="25" t="s">
        <v>16</v>
      </c>
      <c r="AM2" s="31" t="s">
        <v>26</v>
      </c>
      <c r="AN2" s="31" t="s">
        <v>26</v>
      </c>
      <c r="AO2" s="10" t="s">
        <v>35</v>
      </c>
      <c r="AP2" s="10" t="s">
        <v>35</v>
      </c>
      <c r="AQ2" s="40" t="s">
        <v>43</v>
      </c>
      <c r="AR2" s="40" t="s">
        <v>43</v>
      </c>
      <c r="AS2" s="10" t="s">
        <v>5</v>
      </c>
      <c r="AT2" s="10" t="s">
        <v>5</v>
      </c>
      <c r="AU2" s="46" t="s">
        <v>29</v>
      </c>
      <c r="AV2" s="5" t="s">
        <v>29</v>
      </c>
      <c r="AW2" s="5" t="s">
        <v>29</v>
      </c>
      <c r="AX2" s="43"/>
      <c r="AY2" s="10" t="s">
        <v>105</v>
      </c>
      <c r="AZ2" s="10" t="s">
        <v>105</v>
      </c>
      <c r="BA2" s="63" t="s">
        <v>108</v>
      </c>
      <c r="BB2" s="63" t="s">
        <v>108</v>
      </c>
      <c r="BC2" s="66" t="s">
        <v>35</v>
      </c>
      <c r="BD2" s="66" t="s">
        <v>35</v>
      </c>
      <c r="BE2" s="6"/>
      <c r="BF2" s="6"/>
    </row>
    <row r="3" spans="1:58" x14ac:dyDescent="0.2">
      <c r="A3" s="77"/>
      <c r="B3" s="78"/>
      <c r="C3" s="80"/>
      <c r="D3" s="81"/>
      <c r="E3" s="84"/>
      <c r="F3" s="72"/>
      <c r="G3" s="1" t="s">
        <v>6</v>
      </c>
      <c r="H3" s="30">
        <v>72</v>
      </c>
      <c r="I3" s="28">
        <v>72</v>
      </c>
      <c r="J3" s="24">
        <v>72</v>
      </c>
      <c r="K3" s="24">
        <v>72</v>
      </c>
      <c r="L3" s="22">
        <v>72</v>
      </c>
      <c r="M3" s="22">
        <v>72</v>
      </c>
      <c r="N3" s="31">
        <v>71</v>
      </c>
      <c r="O3" s="31">
        <v>71</v>
      </c>
      <c r="P3" s="23">
        <v>71</v>
      </c>
      <c r="Q3" s="23">
        <v>71</v>
      </c>
      <c r="R3" s="24">
        <v>72</v>
      </c>
      <c r="S3" s="24">
        <v>72</v>
      </c>
      <c r="T3" s="25">
        <v>72</v>
      </c>
      <c r="U3" s="25">
        <v>70</v>
      </c>
      <c r="V3" s="22">
        <v>72</v>
      </c>
      <c r="W3" s="22">
        <v>72</v>
      </c>
      <c r="X3" s="26">
        <v>71</v>
      </c>
      <c r="Y3" s="26">
        <v>71</v>
      </c>
      <c r="Z3" s="22">
        <v>72</v>
      </c>
      <c r="AA3" s="22">
        <v>72</v>
      </c>
      <c r="AB3" s="27">
        <v>72</v>
      </c>
      <c r="AC3" s="27">
        <v>72</v>
      </c>
      <c r="AD3" s="2"/>
      <c r="AE3" s="27">
        <v>72</v>
      </c>
      <c r="AF3" s="27">
        <v>72</v>
      </c>
      <c r="AG3" s="31">
        <v>71</v>
      </c>
      <c r="AH3" s="31">
        <v>71</v>
      </c>
      <c r="AI3" s="27">
        <v>72</v>
      </c>
      <c r="AJ3" s="27">
        <v>72</v>
      </c>
      <c r="AK3" s="25">
        <v>71</v>
      </c>
      <c r="AL3" s="25">
        <v>71</v>
      </c>
      <c r="AM3" s="31">
        <v>72</v>
      </c>
      <c r="AN3" s="31">
        <v>72</v>
      </c>
      <c r="AO3" s="10">
        <v>71</v>
      </c>
      <c r="AP3" s="10">
        <v>71</v>
      </c>
      <c r="AQ3" s="40">
        <v>72</v>
      </c>
      <c r="AR3" s="40">
        <v>72</v>
      </c>
      <c r="AS3" s="10">
        <v>72</v>
      </c>
      <c r="AT3" s="10">
        <v>72</v>
      </c>
      <c r="AU3" s="11" t="s">
        <v>36</v>
      </c>
      <c r="AV3" s="5" t="s">
        <v>36</v>
      </c>
      <c r="AW3" s="5" t="s">
        <v>36</v>
      </c>
      <c r="AX3" s="43"/>
      <c r="AY3" s="10">
        <v>72</v>
      </c>
      <c r="AZ3" s="10">
        <v>72</v>
      </c>
      <c r="BA3" s="63">
        <v>72</v>
      </c>
      <c r="BB3" s="63">
        <v>72</v>
      </c>
      <c r="BC3" s="66">
        <v>71</v>
      </c>
      <c r="BD3" s="66">
        <v>71</v>
      </c>
      <c r="BE3" s="6"/>
      <c r="BF3" s="6"/>
    </row>
    <row r="4" spans="1:58" x14ac:dyDescent="0.2">
      <c r="A4" s="77"/>
      <c r="B4" s="78"/>
      <c r="C4" s="80"/>
      <c r="D4" s="82"/>
      <c r="E4" s="85"/>
      <c r="F4" s="73"/>
      <c r="G4" s="12" t="s">
        <v>7</v>
      </c>
      <c r="H4" s="32" t="s">
        <v>65</v>
      </c>
      <c r="I4" s="32" t="s">
        <v>65</v>
      </c>
      <c r="J4" s="35" t="s">
        <v>48</v>
      </c>
      <c r="K4" s="35" t="s">
        <v>48</v>
      </c>
      <c r="L4" s="37" t="s">
        <v>49</v>
      </c>
      <c r="M4" s="37" t="s">
        <v>49</v>
      </c>
      <c r="N4" s="33" t="s">
        <v>49</v>
      </c>
      <c r="O4" s="33" t="s">
        <v>49</v>
      </c>
      <c r="P4" s="34" t="s">
        <v>50</v>
      </c>
      <c r="Q4" s="34" t="s">
        <v>50</v>
      </c>
      <c r="R4" s="35" t="s">
        <v>50</v>
      </c>
      <c r="S4" s="35" t="s">
        <v>50</v>
      </c>
      <c r="T4" s="36" t="s">
        <v>52</v>
      </c>
      <c r="U4" s="36" t="s">
        <v>52</v>
      </c>
      <c r="V4" s="37" t="s">
        <v>55</v>
      </c>
      <c r="W4" s="37" t="s">
        <v>55</v>
      </c>
      <c r="X4" s="38" t="s">
        <v>56</v>
      </c>
      <c r="Y4" s="38" t="s">
        <v>56</v>
      </c>
      <c r="Z4" s="37" t="s">
        <v>57</v>
      </c>
      <c r="AA4" s="37" t="s">
        <v>57</v>
      </c>
      <c r="AB4" s="39" t="s">
        <v>57</v>
      </c>
      <c r="AC4" s="39" t="s">
        <v>57</v>
      </c>
      <c r="AD4" s="9"/>
      <c r="AE4" s="39" t="s">
        <v>58</v>
      </c>
      <c r="AF4" s="39" t="s">
        <v>58</v>
      </c>
      <c r="AG4" s="33" t="s">
        <v>59</v>
      </c>
      <c r="AH4" s="33" t="s">
        <v>59</v>
      </c>
      <c r="AI4" s="39" t="s">
        <v>60</v>
      </c>
      <c r="AJ4" s="39" t="s">
        <v>60</v>
      </c>
      <c r="AK4" s="36" t="s">
        <v>61</v>
      </c>
      <c r="AL4" s="36" t="s">
        <v>61</v>
      </c>
      <c r="AM4" s="33" t="s">
        <v>66</v>
      </c>
      <c r="AN4" s="33" t="s">
        <v>66</v>
      </c>
      <c r="AO4" s="41" t="s">
        <v>62</v>
      </c>
      <c r="AP4" s="41" t="s">
        <v>62</v>
      </c>
      <c r="AQ4" s="42" t="s">
        <v>63</v>
      </c>
      <c r="AR4" s="42" t="s">
        <v>63</v>
      </c>
      <c r="AS4" s="41" t="s">
        <v>64</v>
      </c>
      <c r="AT4" s="41" t="s">
        <v>64</v>
      </c>
      <c r="AU4" s="11" t="s">
        <v>36</v>
      </c>
      <c r="AV4" s="5" t="s">
        <v>36</v>
      </c>
      <c r="AW4" s="5" t="s">
        <v>36</v>
      </c>
      <c r="AX4" s="44"/>
      <c r="AY4" s="41" t="s">
        <v>106</v>
      </c>
      <c r="AZ4" s="41" t="s">
        <v>106</v>
      </c>
      <c r="BA4" s="64" t="s">
        <v>106</v>
      </c>
      <c r="BB4" s="64" t="s">
        <v>106</v>
      </c>
      <c r="BC4" s="67" t="s">
        <v>58</v>
      </c>
      <c r="BD4" s="67" t="s">
        <v>58</v>
      </c>
      <c r="BE4" s="13"/>
      <c r="BF4" s="13"/>
    </row>
    <row r="5" spans="1:58" x14ac:dyDescent="0.2">
      <c r="A5" s="14"/>
      <c r="B5" s="15"/>
      <c r="D5" s="16"/>
      <c r="E5" s="15"/>
      <c r="F5" s="15"/>
      <c r="G5" s="69" t="s">
        <v>46</v>
      </c>
      <c r="H5" s="47"/>
      <c r="I5" s="48"/>
      <c r="J5" s="49"/>
      <c r="K5" s="49"/>
      <c r="L5" s="49"/>
      <c r="M5" s="49"/>
      <c r="N5" s="49"/>
      <c r="O5" s="50"/>
      <c r="P5" s="47"/>
      <c r="Q5" s="47"/>
      <c r="R5" s="49"/>
      <c r="S5" s="49"/>
      <c r="T5" s="49"/>
      <c r="U5" s="51"/>
      <c r="V5" s="51"/>
      <c r="W5" s="51"/>
      <c r="X5" s="51"/>
      <c r="Y5" s="51"/>
      <c r="Z5" s="51"/>
      <c r="AA5" s="51"/>
      <c r="AB5" s="51"/>
      <c r="AC5" s="51"/>
      <c r="AD5" s="17"/>
      <c r="AE5" s="51"/>
      <c r="AF5" s="51"/>
      <c r="AG5" s="51"/>
      <c r="AH5" s="51"/>
      <c r="AI5" s="51"/>
      <c r="AJ5" s="51"/>
      <c r="AK5" s="55"/>
      <c r="AL5" s="56"/>
      <c r="AM5" s="51"/>
      <c r="AN5" s="54"/>
      <c r="AO5" s="51"/>
      <c r="AP5" s="51"/>
      <c r="AQ5" s="51"/>
      <c r="AR5" s="51"/>
      <c r="AS5" s="51"/>
      <c r="AT5" s="51"/>
      <c r="AU5" s="51"/>
      <c r="AV5" s="57"/>
      <c r="AW5" s="51"/>
      <c r="AX5" s="45"/>
      <c r="AY5" s="16"/>
      <c r="AZ5" s="16"/>
      <c r="BA5" s="16"/>
      <c r="BB5" s="16"/>
      <c r="BC5" s="16"/>
      <c r="BD5" s="16"/>
      <c r="BE5" s="16"/>
      <c r="BF5" s="16"/>
    </row>
    <row r="6" spans="1:58" x14ac:dyDescent="0.2">
      <c r="A6" s="14"/>
      <c r="B6" s="18" t="s">
        <v>45</v>
      </c>
      <c r="C6" s="16"/>
      <c r="D6" s="16"/>
      <c r="E6" s="19"/>
      <c r="F6" s="19"/>
      <c r="G6" s="70"/>
      <c r="H6" s="47"/>
      <c r="I6" s="49"/>
      <c r="J6" s="49"/>
      <c r="K6" s="49"/>
      <c r="L6" s="49"/>
      <c r="M6" s="49"/>
      <c r="N6" s="49"/>
      <c r="O6" s="53"/>
      <c r="P6" s="47"/>
      <c r="Q6" s="47"/>
      <c r="R6" s="49"/>
      <c r="S6" s="49"/>
      <c r="T6" s="49"/>
      <c r="U6" s="51"/>
      <c r="V6" s="51"/>
      <c r="W6" s="51"/>
      <c r="X6" s="51"/>
      <c r="Y6" s="51"/>
      <c r="Z6" s="51"/>
      <c r="AA6" s="51"/>
      <c r="AB6" s="51"/>
      <c r="AC6" s="51"/>
      <c r="AD6" s="17"/>
      <c r="AE6" s="51"/>
      <c r="AF6" s="51"/>
      <c r="AG6" s="51"/>
      <c r="AH6" s="51"/>
      <c r="AI6" s="51"/>
      <c r="AJ6" s="51"/>
      <c r="AK6" s="55"/>
      <c r="AL6" s="56"/>
      <c r="AM6" s="51"/>
      <c r="AN6" s="52"/>
      <c r="AO6" s="51"/>
      <c r="AP6" s="51"/>
      <c r="AQ6" s="51"/>
      <c r="AR6" s="51"/>
      <c r="AS6" s="51"/>
      <c r="AT6" s="51"/>
      <c r="AU6" s="51"/>
      <c r="AV6" s="51"/>
      <c r="AW6" s="51"/>
      <c r="AX6" s="45"/>
      <c r="AY6" s="16"/>
      <c r="AZ6" s="16"/>
      <c r="BA6" s="16"/>
      <c r="BB6" s="16"/>
      <c r="BC6" s="16"/>
      <c r="BD6" s="16"/>
      <c r="BE6" s="16"/>
      <c r="BF6" s="16"/>
    </row>
    <row r="7" spans="1:58" x14ac:dyDescent="0.2">
      <c r="A7" s="20">
        <f>SUM(H7:BD7)/F7</f>
        <v>331.07142857142856</v>
      </c>
      <c r="B7" s="19">
        <v>1</v>
      </c>
      <c r="C7" s="19" t="s">
        <v>69</v>
      </c>
      <c r="D7" s="19" t="s">
        <v>12</v>
      </c>
      <c r="E7" s="19" t="s">
        <v>40</v>
      </c>
      <c r="F7" s="19">
        <f>COUNT(H7:BD7)</f>
        <v>14</v>
      </c>
      <c r="G7" s="19">
        <v>7</v>
      </c>
      <c r="H7" s="58">
        <v>328</v>
      </c>
      <c r="I7" s="58">
        <v>345</v>
      </c>
      <c r="J7" s="58"/>
      <c r="K7" s="58"/>
      <c r="L7" s="58">
        <v>304</v>
      </c>
      <c r="M7" s="58">
        <v>302</v>
      </c>
      <c r="N7" s="58"/>
      <c r="O7" s="58"/>
      <c r="P7" s="58"/>
      <c r="Q7" s="58"/>
      <c r="R7" s="58"/>
      <c r="S7" s="58"/>
      <c r="T7" s="58"/>
      <c r="U7" s="58"/>
      <c r="V7" s="58">
        <v>344</v>
      </c>
      <c r="W7" s="58">
        <v>324</v>
      </c>
      <c r="X7" s="58"/>
      <c r="Y7" s="58"/>
      <c r="Z7" s="58"/>
      <c r="AA7" s="58"/>
      <c r="AB7" s="58"/>
      <c r="AC7" s="58"/>
      <c r="AD7" s="59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>
        <v>347</v>
      </c>
      <c r="AP7" s="58">
        <v>334</v>
      </c>
      <c r="AQ7" s="58">
        <v>322</v>
      </c>
      <c r="AR7" s="58">
        <v>314</v>
      </c>
      <c r="AS7" s="58"/>
      <c r="AT7" s="58"/>
      <c r="AU7" s="58"/>
      <c r="AV7" s="58"/>
      <c r="AW7" s="58"/>
      <c r="AX7" s="60"/>
      <c r="AY7" s="19"/>
      <c r="AZ7" s="19"/>
      <c r="BA7" s="19">
        <v>342</v>
      </c>
      <c r="BB7" s="19">
        <v>352</v>
      </c>
      <c r="BC7" s="19">
        <v>340</v>
      </c>
      <c r="BD7" s="19">
        <v>337</v>
      </c>
      <c r="BE7" s="19" t="s">
        <v>69</v>
      </c>
      <c r="BF7" s="19" t="s">
        <v>12</v>
      </c>
    </row>
    <row r="8" spans="1:58" x14ac:dyDescent="0.2">
      <c r="A8" s="20">
        <f>SUM(H8:BD8)/F8</f>
        <v>361.27272727272725</v>
      </c>
      <c r="B8" s="19">
        <v>2</v>
      </c>
      <c r="C8" s="19" t="s">
        <v>74</v>
      </c>
      <c r="D8" s="19" t="s">
        <v>10</v>
      </c>
      <c r="E8" s="19" t="s">
        <v>100</v>
      </c>
      <c r="F8" s="19">
        <f>COUNT(H8:BD8)</f>
        <v>11</v>
      </c>
      <c r="G8" s="19">
        <v>6</v>
      </c>
      <c r="H8" s="58"/>
      <c r="I8" s="61"/>
      <c r="J8" s="58"/>
      <c r="K8" s="58"/>
      <c r="L8" s="58"/>
      <c r="M8" s="61"/>
      <c r="N8" s="58"/>
      <c r="O8" s="58"/>
      <c r="P8" s="58"/>
      <c r="Q8" s="58"/>
      <c r="R8" s="58"/>
      <c r="S8" s="61"/>
      <c r="T8" s="58">
        <v>367</v>
      </c>
      <c r="U8" s="58">
        <v>359</v>
      </c>
      <c r="V8" s="58"/>
      <c r="W8" s="58"/>
      <c r="X8" s="58"/>
      <c r="Y8" s="58"/>
      <c r="Z8" s="58">
        <v>342</v>
      </c>
      <c r="AA8" s="58">
        <v>344</v>
      </c>
      <c r="AB8" s="58"/>
      <c r="AC8" s="58"/>
      <c r="AD8" s="59"/>
      <c r="AE8" s="58"/>
      <c r="AF8" s="58"/>
      <c r="AG8" s="58"/>
      <c r="AH8" s="58"/>
      <c r="AI8" s="58"/>
      <c r="AJ8" s="58"/>
      <c r="AK8" s="58">
        <v>354</v>
      </c>
      <c r="AL8" s="58">
        <v>339</v>
      </c>
      <c r="AM8" s="58">
        <v>398</v>
      </c>
      <c r="AN8" s="58">
        <v>369</v>
      </c>
      <c r="AO8" s="58"/>
      <c r="AP8" s="58"/>
      <c r="AQ8" s="58"/>
      <c r="AR8" s="58"/>
      <c r="AS8" s="58"/>
      <c r="AT8" s="58"/>
      <c r="AU8" s="58">
        <v>352</v>
      </c>
      <c r="AV8" s="58"/>
      <c r="AW8" s="58"/>
      <c r="AX8" s="60"/>
      <c r="AY8" s="19">
        <v>382</v>
      </c>
      <c r="AZ8" s="19">
        <v>368</v>
      </c>
      <c r="BA8" s="19"/>
      <c r="BB8" s="19"/>
      <c r="BC8" s="19"/>
      <c r="BD8" s="19"/>
      <c r="BE8" s="19" t="s">
        <v>74</v>
      </c>
      <c r="BF8" s="19" t="s">
        <v>10</v>
      </c>
    </row>
    <row r="9" spans="1:58" x14ac:dyDescent="0.2">
      <c r="A9" s="20">
        <f>SUM(H9:BD9)/F9</f>
        <v>365.72727272727275</v>
      </c>
      <c r="B9" s="19">
        <v>3</v>
      </c>
      <c r="C9" s="19" t="s">
        <v>78</v>
      </c>
      <c r="D9" s="19" t="s">
        <v>79</v>
      </c>
      <c r="E9" s="19" t="s">
        <v>41</v>
      </c>
      <c r="F9" s="19">
        <f>COUNT(H9:BD9)</f>
        <v>11</v>
      </c>
      <c r="G9" s="19">
        <v>6</v>
      </c>
      <c r="H9" s="58"/>
      <c r="I9" s="58"/>
      <c r="J9" s="58">
        <v>374</v>
      </c>
      <c r="K9" s="58">
        <v>375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58">
        <v>373</v>
      </c>
      <c r="W9" s="58">
        <v>373</v>
      </c>
      <c r="X9" s="58"/>
      <c r="Y9" s="58"/>
      <c r="Z9" s="58"/>
      <c r="AA9" s="58"/>
      <c r="AB9" s="58">
        <v>359</v>
      </c>
      <c r="AC9" s="58">
        <v>340</v>
      </c>
      <c r="AD9" s="59"/>
      <c r="AE9" s="58">
        <v>382</v>
      </c>
      <c r="AF9" s="58">
        <v>362</v>
      </c>
      <c r="AG9" s="58"/>
      <c r="AH9" s="58"/>
      <c r="AI9" s="58">
        <v>363</v>
      </c>
      <c r="AJ9" s="58">
        <v>359</v>
      </c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>
        <v>363</v>
      </c>
      <c r="AV9" s="58"/>
      <c r="AW9" s="58"/>
      <c r="AX9" s="60"/>
      <c r="AY9" s="19"/>
      <c r="AZ9" s="19"/>
      <c r="BA9" s="19"/>
      <c r="BB9" s="19"/>
      <c r="BC9" s="19"/>
      <c r="BD9" s="19"/>
      <c r="BE9" s="19" t="s">
        <v>78</v>
      </c>
      <c r="BF9" s="19" t="s">
        <v>79</v>
      </c>
    </row>
    <row r="10" spans="1:58" x14ac:dyDescent="0.2">
      <c r="A10" s="20">
        <f>SUM(H10:BD10)/F10</f>
        <v>366.92307692307691</v>
      </c>
      <c r="B10" s="19">
        <v>4</v>
      </c>
      <c r="C10" s="19" t="s">
        <v>70</v>
      </c>
      <c r="D10" s="19" t="s">
        <v>32</v>
      </c>
      <c r="E10" s="19" t="s">
        <v>100</v>
      </c>
      <c r="F10" s="19">
        <f>COUNT(H10:BD10)</f>
        <v>13</v>
      </c>
      <c r="G10" s="19">
        <v>7</v>
      </c>
      <c r="H10" s="58">
        <v>389</v>
      </c>
      <c r="I10" s="58">
        <v>381</v>
      </c>
      <c r="J10" s="58"/>
      <c r="K10" s="58"/>
      <c r="L10" s="58">
        <v>375</v>
      </c>
      <c r="M10" s="58">
        <v>370</v>
      </c>
      <c r="N10" s="58"/>
      <c r="O10" s="58"/>
      <c r="P10" s="58"/>
      <c r="Q10" s="58"/>
      <c r="R10" s="58">
        <v>373</v>
      </c>
      <c r="S10" s="58">
        <v>343</v>
      </c>
      <c r="T10" s="58">
        <v>409</v>
      </c>
      <c r="U10" s="58">
        <v>376</v>
      </c>
      <c r="V10" s="58"/>
      <c r="W10" s="58"/>
      <c r="X10" s="58"/>
      <c r="Y10" s="58"/>
      <c r="Z10" s="58"/>
      <c r="AA10" s="58"/>
      <c r="AB10" s="58"/>
      <c r="AC10" s="58"/>
      <c r="AD10" s="59"/>
      <c r="AE10" s="58"/>
      <c r="AF10" s="58"/>
      <c r="AG10" s="58"/>
      <c r="AH10" s="58"/>
      <c r="AI10" s="58"/>
      <c r="AJ10" s="58"/>
      <c r="AK10" s="58">
        <v>350</v>
      </c>
      <c r="AL10" s="58">
        <v>356</v>
      </c>
      <c r="AM10" s="58">
        <v>359</v>
      </c>
      <c r="AN10" s="58">
        <v>342</v>
      </c>
      <c r="AO10" s="58"/>
      <c r="AP10" s="58"/>
      <c r="AQ10" s="58"/>
      <c r="AR10" s="58"/>
      <c r="AS10" s="58"/>
      <c r="AT10" s="58"/>
      <c r="AU10" s="58">
        <v>347</v>
      </c>
      <c r="AV10" s="58"/>
      <c r="AW10" s="58"/>
      <c r="AX10" s="60"/>
      <c r="AY10" s="19"/>
      <c r="AZ10" s="19"/>
      <c r="BA10" s="19"/>
      <c r="BB10" s="19"/>
      <c r="BC10" s="19"/>
      <c r="BD10" s="19"/>
      <c r="BE10" s="19" t="s">
        <v>70</v>
      </c>
      <c r="BF10" s="19" t="s">
        <v>32</v>
      </c>
    </row>
    <row r="11" spans="1:58" x14ac:dyDescent="0.2">
      <c r="A11" s="20">
        <f>SUM(H11:BD11)/F11</f>
        <v>374.66666666666669</v>
      </c>
      <c r="B11" s="19">
        <v>5</v>
      </c>
      <c r="C11" s="19" t="s">
        <v>82</v>
      </c>
      <c r="D11" s="19" t="s">
        <v>83</v>
      </c>
      <c r="E11" s="19" t="s">
        <v>39</v>
      </c>
      <c r="F11" s="19">
        <f>COUNT(H11:BD11)</f>
        <v>12</v>
      </c>
      <c r="G11" s="19">
        <v>6</v>
      </c>
      <c r="H11" s="58"/>
      <c r="I11" s="61"/>
      <c r="J11" s="58"/>
      <c r="K11" s="58"/>
      <c r="L11" s="58">
        <v>382</v>
      </c>
      <c r="M11" s="58">
        <v>361</v>
      </c>
      <c r="N11" s="58"/>
      <c r="O11" s="58"/>
      <c r="P11" s="58"/>
      <c r="Q11" s="58"/>
      <c r="R11" s="58">
        <v>395</v>
      </c>
      <c r="S11" s="58">
        <v>362</v>
      </c>
      <c r="T11" s="58"/>
      <c r="U11" s="58"/>
      <c r="V11" s="58"/>
      <c r="W11" s="58"/>
      <c r="X11" s="58">
        <v>352</v>
      </c>
      <c r="Y11" s="58">
        <v>355</v>
      </c>
      <c r="Z11" s="58">
        <v>380</v>
      </c>
      <c r="AA11" s="58">
        <v>370</v>
      </c>
      <c r="AB11" s="58"/>
      <c r="AC11" s="58"/>
      <c r="AD11" s="59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>
        <v>411</v>
      </c>
      <c r="AP11" s="58">
        <v>390</v>
      </c>
      <c r="AQ11" s="58">
        <v>367</v>
      </c>
      <c r="AR11" s="58">
        <v>371</v>
      </c>
      <c r="AS11" s="58"/>
      <c r="AT11" s="58"/>
      <c r="AU11" s="58"/>
      <c r="AV11" s="58"/>
      <c r="AW11" s="58"/>
      <c r="AX11" s="60"/>
      <c r="AY11" s="19"/>
      <c r="AZ11" s="19"/>
      <c r="BA11" s="19"/>
      <c r="BB11" s="19"/>
      <c r="BC11" s="19"/>
      <c r="BD11" s="19"/>
      <c r="BE11" s="19" t="s">
        <v>82</v>
      </c>
      <c r="BF11" s="19" t="s">
        <v>83</v>
      </c>
    </row>
    <row r="12" spans="1:58" x14ac:dyDescent="0.2">
      <c r="A12" s="20">
        <f>SUM(H12:BD12)/F12</f>
        <v>375.16666666666669</v>
      </c>
      <c r="B12" s="19">
        <v>6</v>
      </c>
      <c r="C12" s="19" t="s">
        <v>71</v>
      </c>
      <c r="D12" s="19" t="s">
        <v>12</v>
      </c>
      <c r="E12" s="19" t="s">
        <v>40</v>
      </c>
      <c r="F12" s="19">
        <f>COUNT(H12:BD12)</f>
        <v>12</v>
      </c>
      <c r="G12" s="19">
        <v>6</v>
      </c>
      <c r="H12" s="58">
        <v>406</v>
      </c>
      <c r="I12" s="58">
        <v>386</v>
      </c>
      <c r="J12" s="58">
        <v>379</v>
      </c>
      <c r="K12" s="58">
        <v>389</v>
      </c>
      <c r="L12" s="58"/>
      <c r="M12" s="58"/>
      <c r="N12" s="58"/>
      <c r="O12" s="58"/>
      <c r="P12" s="58"/>
      <c r="Q12" s="58"/>
      <c r="R12" s="58">
        <v>369</v>
      </c>
      <c r="S12" s="58">
        <v>339</v>
      </c>
      <c r="T12" s="58"/>
      <c r="U12" s="58"/>
      <c r="V12" s="58">
        <v>381</v>
      </c>
      <c r="W12" s="58">
        <v>361</v>
      </c>
      <c r="X12" s="58"/>
      <c r="Y12" s="58"/>
      <c r="Z12" s="58"/>
      <c r="AA12" s="58"/>
      <c r="AB12" s="58"/>
      <c r="AC12" s="58"/>
      <c r="AD12" s="59"/>
      <c r="AE12" s="58"/>
      <c r="AF12" s="58"/>
      <c r="AG12" s="58"/>
      <c r="AH12" s="58"/>
      <c r="AI12" s="58">
        <v>352</v>
      </c>
      <c r="AJ12" s="58">
        <v>360</v>
      </c>
      <c r="AK12" s="58"/>
      <c r="AL12" s="58"/>
      <c r="AM12" s="58"/>
      <c r="AN12" s="58"/>
      <c r="AO12" s="58">
        <v>395</v>
      </c>
      <c r="AP12" s="58">
        <v>385</v>
      </c>
      <c r="AQ12" s="58"/>
      <c r="AR12" s="58"/>
      <c r="AS12" s="58"/>
      <c r="AT12" s="58"/>
      <c r="AU12" s="58"/>
      <c r="AV12" s="58"/>
      <c r="AW12" s="58"/>
      <c r="AX12" s="60"/>
      <c r="AY12" s="19"/>
      <c r="AZ12" s="19"/>
      <c r="BA12" s="19"/>
      <c r="BB12" s="19"/>
      <c r="BC12" s="19"/>
      <c r="BD12" s="19"/>
      <c r="BE12" s="19" t="s">
        <v>71</v>
      </c>
      <c r="BF12" s="19" t="s">
        <v>12</v>
      </c>
    </row>
    <row r="13" spans="1:58" x14ac:dyDescent="0.2">
      <c r="A13" s="20">
        <f>SUM(H13:BD13)/F13</f>
        <v>384.71428571428572</v>
      </c>
      <c r="B13" s="19">
        <v>7</v>
      </c>
      <c r="C13" s="19" t="s">
        <v>86</v>
      </c>
      <c r="D13" s="19" t="s">
        <v>87</v>
      </c>
      <c r="E13" s="19" t="s">
        <v>39</v>
      </c>
      <c r="F13" s="19">
        <f>COUNT(H13:BD13)</f>
        <v>14</v>
      </c>
      <c r="G13" s="19">
        <v>7</v>
      </c>
      <c r="H13" s="58"/>
      <c r="I13" s="61"/>
      <c r="J13" s="58"/>
      <c r="K13" s="58"/>
      <c r="L13" s="58">
        <v>423</v>
      </c>
      <c r="M13" s="58">
        <v>420</v>
      </c>
      <c r="N13" s="58"/>
      <c r="O13" s="58"/>
      <c r="P13" s="58"/>
      <c r="Q13" s="58"/>
      <c r="R13" s="58">
        <v>393</v>
      </c>
      <c r="S13" s="58">
        <v>372</v>
      </c>
      <c r="T13" s="58"/>
      <c r="U13" s="58"/>
      <c r="V13" s="58"/>
      <c r="W13" s="58"/>
      <c r="X13" s="58">
        <v>358</v>
      </c>
      <c r="Y13" s="58">
        <v>363</v>
      </c>
      <c r="Z13" s="58">
        <v>382</v>
      </c>
      <c r="AA13" s="58">
        <v>371</v>
      </c>
      <c r="AB13" s="58"/>
      <c r="AC13" s="58"/>
      <c r="AD13" s="59"/>
      <c r="AE13" s="58"/>
      <c r="AF13" s="58"/>
      <c r="AG13" s="58"/>
      <c r="AH13" s="58"/>
      <c r="AI13" s="58"/>
      <c r="AJ13" s="58"/>
      <c r="AK13" s="58"/>
      <c r="AL13" s="58"/>
      <c r="AM13" s="58">
        <v>407</v>
      </c>
      <c r="AN13" s="58">
        <v>380</v>
      </c>
      <c r="AO13" s="58">
        <v>392</v>
      </c>
      <c r="AP13" s="58">
        <v>382</v>
      </c>
      <c r="AQ13" s="58">
        <v>359</v>
      </c>
      <c r="AR13" s="58">
        <v>384</v>
      </c>
      <c r="AS13" s="58"/>
      <c r="AT13" s="58"/>
      <c r="AU13" s="58"/>
      <c r="AV13" s="58"/>
      <c r="AW13" s="58"/>
      <c r="AX13" s="60"/>
      <c r="AY13" s="19"/>
      <c r="AZ13" s="19"/>
      <c r="BA13" s="19"/>
      <c r="BB13" s="19"/>
      <c r="BC13" s="19"/>
      <c r="BD13" s="19"/>
      <c r="BE13" s="19" t="s">
        <v>86</v>
      </c>
      <c r="BF13" s="19" t="s">
        <v>87</v>
      </c>
    </row>
    <row r="14" spans="1:58" x14ac:dyDescent="0.2">
      <c r="A14" s="20">
        <f>SUM(H14:BD14)/F14</f>
        <v>390.15384615384613</v>
      </c>
      <c r="B14" s="19">
        <v>8</v>
      </c>
      <c r="C14" s="19" t="s">
        <v>96</v>
      </c>
      <c r="D14" s="19" t="s">
        <v>97</v>
      </c>
      <c r="E14" s="19" t="s">
        <v>37</v>
      </c>
      <c r="F14" s="19">
        <f>COUNT(H14:BD14)</f>
        <v>13</v>
      </c>
      <c r="G14" s="19">
        <v>7</v>
      </c>
      <c r="H14" s="58"/>
      <c r="I14" s="61"/>
      <c r="J14" s="58"/>
      <c r="K14" s="58"/>
      <c r="L14" s="58"/>
      <c r="M14" s="58"/>
      <c r="N14" s="58">
        <v>376</v>
      </c>
      <c r="O14" s="58">
        <v>366</v>
      </c>
      <c r="P14" s="61" t="s">
        <v>67</v>
      </c>
      <c r="Q14" s="58">
        <v>394</v>
      </c>
      <c r="R14" s="58"/>
      <c r="S14" s="58"/>
      <c r="T14" s="58"/>
      <c r="U14" s="58"/>
      <c r="V14" s="58"/>
      <c r="W14" s="58"/>
      <c r="X14" s="58">
        <v>366</v>
      </c>
      <c r="Y14" s="58">
        <v>389</v>
      </c>
      <c r="Z14" s="58">
        <v>373</v>
      </c>
      <c r="AA14" s="58">
        <v>385</v>
      </c>
      <c r="AB14" s="58"/>
      <c r="AC14" s="58"/>
      <c r="AD14" s="59"/>
      <c r="AE14" s="58">
        <v>389</v>
      </c>
      <c r="AF14" s="58">
        <v>395</v>
      </c>
      <c r="AG14" s="58"/>
      <c r="AH14" s="58"/>
      <c r="AI14" s="58"/>
      <c r="AJ14" s="58"/>
      <c r="AK14" s="58"/>
      <c r="AL14" s="58"/>
      <c r="AM14" s="58">
        <v>415</v>
      </c>
      <c r="AN14" s="58">
        <v>403</v>
      </c>
      <c r="AO14" s="58">
        <v>419</v>
      </c>
      <c r="AP14" s="58">
        <v>402</v>
      </c>
      <c r="AQ14" s="58"/>
      <c r="AR14" s="58"/>
      <c r="AS14" s="58"/>
      <c r="AT14" s="58"/>
      <c r="AU14" s="58"/>
      <c r="AV14" s="58"/>
      <c r="AW14" s="58"/>
      <c r="AX14" s="60"/>
      <c r="AY14" s="19"/>
      <c r="AZ14" s="19"/>
      <c r="BA14" s="19"/>
      <c r="BB14" s="19"/>
      <c r="BC14" s="19"/>
      <c r="BD14" s="19"/>
      <c r="BE14" s="19" t="s">
        <v>96</v>
      </c>
      <c r="BF14" s="19" t="s">
        <v>97</v>
      </c>
    </row>
    <row r="15" spans="1:58" x14ac:dyDescent="0.2">
      <c r="A15" s="20">
        <f>SUM(H15:BD15)/F15</f>
        <v>393.57142857142856</v>
      </c>
      <c r="B15" s="19">
        <v>9</v>
      </c>
      <c r="C15" s="19" t="s">
        <v>80</v>
      </c>
      <c r="D15" s="19" t="s">
        <v>14</v>
      </c>
      <c r="E15" s="19" t="s">
        <v>39</v>
      </c>
      <c r="F15" s="19">
        <f>COUNT(H15:BD15)</f>
        <v>14</v>
      </c>
      <c r="G15" s="19">
        <v>7</v>
      </c>
      <c r="H15" s="58"/>
      <c r="I15" s="58"/>
      <c r="J15" s="58">
        <v>385</v>
      </c>
      <c r="K15" s="58">
        <v>394</v>
      </c>
      <c r="L15" s="58"/>
      <c r="M15" s="58"/>
      <c r="N15" s="58"/>
      <c r="O15" s="58"/>
      <c r="P15" s="58"/>
      <c r="Q15" s="58"/>
      <c r="R15" s="58">
        <v>378</v>
      </c>
      <c r="S15" s="58">
        <v>356</v>
      </c>
      <c r="T15" s="58"/>
      <c r="U15" s="58"/>
      <c r="V15" s="58">
        <v>417</v>
      </c>
      <c r="W15" s="58">
        <v>419</v>
      </c>
      <c r="X15" s="58"/>
      <c r="Y15" s="58"/>
      <c r="Z15" s="58">
        <v>383</v>
      </c>
      <c r="AA15" s="58">
        <v>381</v>
      </c>
      <c r="AB15" s="58"/>
      <c r="AC15" s="58"/>
      <c r="AD15" s="59"/>
      <c r="AE15" s="58"/>
      <c r="AF15" s="58"/>
      <c r="AG15" s="58"/>
      <c r="AH15" s="58"/>
      <c r="AI15" s="58"/>
      <c r="AJ15" s="58"/>
      <c r="AK15" s="58"/>
      <c r="AL15" s="58"/>
      <c r="AM15" s="58">
        <v>429</v>
      </c>
      <c r="AN15" s="58">
        <v>406</v>
      </c>
      <c r="AO15" s="58">
        <v>398</v>
      </c>
      <c r="AP15" s="58">
        <v>409</v>
      </c>
      <c r="AQ15" s="58">
        <v>377</v>
      </c>
      <c r="AR15" s="58">
        <v>378</v>
      </c>
      <c r="AS15" s="58"/>
      <c r="AT15" s="58"/>
      <c r="AU15" s="58"/>
      <c r="AV15" s="58"/>
      <c r="AW15" s="58"/>
      <c r="AX15" s="60"/>
      <c r="AY15" s="19"/>
      <c r="AZ15" s="19"/>
      <c r="BA15" s="19"/>
      <c r="BB15" s="19"/>
      <c r="BC15" s="19"/>
      <c r="BD15" s="19"/>
      <c r="BE15" s="19" t="s">
        <v>80</v>
      </c>
      <c r="BF15" s="19" t="s">
        <v>14</v>
      </c>
    </row>
    <row r="16" spans="1:58" x14ac:dyDescent="0.2">
      <c r="A16" s="20">
        <f>SUM(H16:BD16)/F16</f>
        <v>401</v>
      </c>
      <c r="B16" s="19">
        <v>10</v>
      </c>
      <c r="C16" s="19" t="s">
        <v>109</v>
      </c>
      <c r="D16" s="19" t="s">
        <v>110</v>
      </c>
      <c r="E16" s="19" t="s">
        <v>41</v>
      </c>
      <c r="F16" s="19">
        <f>COUNT(H16:BD16)</f>
        <v>11</v>
      </c>
      <c r="G16" s="19">
        <v>7</v>
      </c>
      <c r="H16" s="58"/>
      <c r="I16" s="61"/>
      <c r="J16" s="58"/>
      <c r="K16" s="58"/>
      <c r="L16" s="58"/>
      <c r="M16" s="58"/>
      <c r="N16" s="58"/>
      <c r="O16" s="61"/>
      <c r="P16" s="58"/>
      <c r="Q16" s="58"/>
      <c r="R16" s="58"/>
      <c r="S16" s="58"/>
      <c r="T16" s="58"/>
      <c r="U16" s="58"/>
      <c r="V16" s="58">
        <v>443</v>
      </c>
      <c r="W16" s="61" t="s">
        <v>67</v>
      </c>
      <c r="X16" s="58">
        <v>380</v>
      </c>
      <c r="Y16" s="58">
        <v>394</v>
      </c>
      <c r="Z16" s="58"/>
      <c r="AA16" s="58"/>
      <c r="AB16" s="58">
        <v>403</v>
      </c>
      <c r="AC16" s="61" t="s">
        <v>67</v>
      </c>
      <c r="AD16" s="59"/>
      <c r="AE16" s="58">
        <v>409</v>
      </c>
      <c r="AF16" s="58">
        <v>425</v>
      </c>
      <c r="AG16" s="58"/>
      <c r="AH16" s="58"/>
      <c r="AI16" s="58">
        <v>392</v>
      </c>
      <c r="AJ16" s="58">
        <v>380</v>
      </c>
      <c r="AK16" s="58"/>
      <c r="AL16" s="58"/>
      <c r="AM16" s="58"/>
      <c r="AN16" s="58"/>
      <c r="AO16" s="58"/>
      <c r="AP16" s="58"/>
      <c r="AQ16" s="58">
        <v>407</v>
      </c>
      <c r="AR16" s="58">
        <v>385</v>
      </c>
      <c r="AS16" s="58"/>
      <c r="AT16" s="58"/>
      <c r="AU16" s="58">
        <v>393</v>
      </c>
      <c r="AV16" s="58"/>
      <c r="AW16" s="58"/>
      <c r="AX16" s="60"/>
      <c r="AY16" s="19"/>
      <c r="AZ16" s="19"/>
      <c r="BA16" s="19"/>
      <c r="BB16" s="19"/>
      <c r="BC16" s="19"/>
      <c r="BD16" s="19"/>
      <c r="BE16" s="19" t="s">
        <v>109</v>
      </c>
      <c r="BF16" s="19" t="s">
        <v>110</v>
      </c>
    </row>
    <row r="17" spans="1:58" x14ac:dyDescent="0.2">
      <c r="A17" s="20">
        <f>SUM(H17:BD17)/F17</f>
        <v>407.42857142857144</v>
      </c>
      <c r="B17" s="19">
        <v>11</v>
      </c>
      <c r="C17" s="19" t="s">
        <v>75</v>
      </c>
      <c r="D17" s="19" t="s">
        <v>9</v>
      </c>
      <c r="E17" s="19" t="s">
        <v>37</v>
      </c>
      <c r="F17" s="19">
        <f>COUNT(H17:BD17)</f>
        <v>7</v>
      </c>
      <c r="G17" s="19">
        <v>4</v>
      </c>
      <c r="H17" s="58">
        <v>458</v>
      </c>
      <c r="I17" s="61" t="s">
        <v>67</v>
      </c>
      <c r="J17" s="58"/>
      <c r="K17" s="58"/>
      <c r="L17" s="58">
        <v>380</v>
      </c>
      <c r="M17" s="58">
        <v>377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9"/>
      <c r="AE17" s="58"/>
      <c r="AF17" s="58"/>
      <c r="AG17" s="58"/>
      <c r="AH17" s="58"/>
      <c r="AI17" s="58"/>
      <c r="AJ17" s="58"/>
      <c r="AK17" s="58">
        <v>407</v>
      </c>
      <c r="AL17" s="58">
        <v>377</v>
      </c>
      <c r="AM17" s="58"/>
      <c r="AN17" s="58"/>
      <c r="AO17" s="58">
        <v>435</v>
      </c>
      <c r="AP17" s="58">
        <v>418</v>
      </c>
      <c r="AQ17" s="58"/>
      <c r="AR17" s="58"/>
      <c r="AS17" s="58"/>
      <c r="AT17" s="58"/>
      <c r="AU17" s="58"/>
      <c r="AV17" s="58"/>
      <c r="AW17" s="58"/>
      <c r="AX17" s="60"/>
      <c r="AY17" s="19"/>
      <c r="AZ17" s="19"/>
      <c r="BA17" s="19"/>
      <c r="BB17" s="19"/>
      <c r="BC17" s="19"/>
      <c r="BD17" s="19"/>
      <c r="BE17" s="19" t="s">
        <v>75</v>
      </c>
      <c r="BF17" s="19" t="s">
        <v>9</v>
      </c>
    </row>
    <row r="18" spans="1:58" x14ac:dyDescent="0.2">
      <c r="A18" s="20">
        <f>SUM(H18:BD18)/F18</f>
        <v>418.33333333333331</v>
      </c>
      <c r="B18" s="19">
        <v>12</v>
      </c>
      <c r="C18" s="19" t="s">
        <v>85</v>
      </c>
      <c r="D18" s="19" t="s">
        <v>18</v>
      </c>
      <c r="E18" s="19" t="s">
        <v>37</v>
      </c>
      <c r="F18" s="19">
        <f>COUNT(H18:BD18)</f>
        <v>12</v>
      </c>
      <c r="G18" s="19">
        <v>6</v>
      </c>
      <c r="H18" s="58">
        <v>474</v>
      </c>
      <c r="I18" s="58">
        <v>449</v>
      </c>
      <c r="J18" s="58"/>
      <c r="K18" s="58"/>
      <c r="L18" s="58"/>
      <c r="M18" s="58"/>
      <c r="N18" s="58">
        <v>408</v>
      </c>
      <c r="O18" s="58">
        <v>380</v>
      </c>
      <c r="P18" s="58">
        <v>437</v>
      </c>
      <c r="Q18" s="58">
        <v>411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58"/>
      <c r="AF18" s="58"/>
      <c r="AG18" s="58">
        <v>405</v>
      </c>
      <c r="AH18" s="58">
        <v>382</v>
      </c>
      <c r="AI18" s="58"/>
      <c r="AJ18" s="58"/>
      <c r="AK18" s="58">
        <v>395</v>
      </c>
      <c r="AL18" s="58">
        <v>405</v>
      </c>
      <c r="AM18" s="58"/>
      <c r="AN18" s="58"/>
      <c r="AO18" s="58">
        <v>446</v>
      </c>
      <c r="AP18" s="58">
        <v>428</v>
      </c>
      <c r="AQ18" s="58"/>
      <c r="AR18" s="58"/>
      <c r="AS18" s="58"/>
      <c r="AT18" s="58"/>
      <c r="AU18" s="58"/>
      <c r="AV18" s="58"/>
      <c r="AW18" s="58"/>
      <c r="AX18" s="60"/>
      <c r="AY18" s="19"/>
      <c r="AZ18" s="19"/>
      <c r="BA18" s="19"/>
      <c r="BB18" s="19"/>
      <c r="BC18" s="19"/>
      <c r="BD18" s="19"/>
      <c r="BE18" s="19" t="s">
        <v>85</v>
      </c>
      <c r="BF18" s="19" t="s">
        <v>18</v>
      </c>
    </row>
    <row r="19" spans="1:58" x14ac:dyDescent="0.2">
      <c r="A19" s="20">
        <f>SUM(H19:BD19)/F19</f>
        <v>430.7</v>
      </c>
      <c r="B19" s="19">
        <v>13</v>
      </c>
      <c r="C19" s="19" t="s">
        <v>84</v>
      </c>
      <c r="D19" s="19" t="s">
        <v>17</v>
      </c>
      <c r="E19" s="19" t="s">
        <v>37</v>
      </c>
      <c r="F19" s="19">
        <f>COUNT(H19:BD19)</f>
        <v>10</v>
      </c>
      <c r="G19" s="19">
        <v>6</v>
      </c>
      <c r="H19" s="58">
        <v>451</v>
      </c>
      <c r="I19" s="58">
        <v>437</v>
      </c>
      <c r="J19" s="58"/>
      <c r="K19" s="58"/>
      <c r="L19" s="58">
        <v>408</v>
      </c>
      <c r="M19" s="58">
        <v>415</v>
      </c>
      <c r="N19" s="58"/>
      <c r="O19" s="58"/>
      <c r="P19" s="58">
        <v>428</v>
      </c>
      <c r="Q19" s="58">
        <v>436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/>
      <c r="AE19" s="58"/>
      <c r="AF19" s="58"/>
      <c r="AG19" s="58">
        <v>410</v>
      </c>
      <c r="AH19" s="61" t="s">
        <v>67</v>
      </c>
      <c r="AI19" s="58"/>
      <c r="AJ19" s="58"/>
      <c r="AK19" s="58">
        <v>426</v>
      </c>
      <c r="AL19" s="61" t="s">
        <v>67</v>
      </c>
      <c r="AM19" s="58"/>
      <c r="AN19" s="58"/>
      <c r="AO19" s="58">
        <v>466</v>
      </c>
      <c r="AP19" s="58">
        <v>430</v>
      </c>
      <c r="AQ19" s="58"/>
      <c r="AR19" s="58"/>
      <c r="AS19" s="58"/>
      <c r="AT19" s="58"/>
      <c r="AU19" s="58"/>
      <c r="AV19" s="58"/>
      <c r="AW19" s="58"/>
      <c r="AX19" s="60"/>
      <c r="AY19" s="19"/>
      <c r="AZ19" s="19"/>
      <c r="BA19" s="19"/>
      <c r="BB19" s="19"/>
      <c r="BC19" s="19"/>
      <c r="BD19" s="19"/>
      <c r="BE19" s="19" t="s">
        <v>84</v>
      </c>
      <c r="BF19" s="19" t="s">
        <v>17</v>
      </c>
    </row>
    <row r="20" spans="1:58" x14ac:dyDescent="0.2">
      <c r="A20" s="20">
        <f>SUM(H20:BD20)/F20</f>
        <v>437.45454545454544</v>
      </c>
      <c r="B20" s="19">
        <v>14</v>
      </c>
      <c r="C20" s="19" t="s">
        <v>72</v>
      </c>
      <c r="D20" s="19" t="s">
        <v>31</v>
      </c>
      <c r="E20" s="19" t="s">
        <v>100</v>
      </c>
      <c r="F20" s="19">
        <f>COUNT(H20:BD20)</f>
        <v>11</v>
      </c>
      <c r="G20" s="19">
        <v>6</v>
      </c>
      <c r="H20" s="58">
        <v>466</v>
      </c>
      <c r="I20" s="58">
        <v>473</v>
      </c>
      <c r="J20" s="58"/>
      <c r="K20" s="58"/>
      <c r="L20" s="58"/>
      <c r="M20" s="58"/>
      <c r="N20" s="58">
        <v>429</v>
      </c>
      <c r="O20" s="58">
        <v>405</v>
      </c>
      <c r="P20" s="58">
        <v>458</v>
      </c>
      <c r="Q20" s="58">
        <v>437</v>
      </c>
      <c r="R20" s="58"/>
      <c r="S20" s="58"/>
      <c r="T20" s="58"/>
      <c r="U20" s="58"/>
      <c r="V20" s="58"/>
      <c r="W20" s="58"/>
      <c r="X20" s="58">
        <v>438</v>
      </c>
      <c r="Y20" s="58">
        <v>424</v>
      </c>
      <c r="Z20" s="58"/>
      <c r="AA20" s="58"/>
      <c r="AB20" s="58"/>
      <c r="AC20" s="58"/>
      <c r="AD20" s="59"/>
      <c r="AE20" s="58"/>
      <c r="AF20" s="58"/>
      <c r="AG20" s="58">
        <v>422</v>
      </c>
      <c r="AH20" s="58">
        <v>427</v>
      </c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>
        <v>433</v>
      </c>
      <c r="AV20" s="58"/>
      <c r="AW20" s="58"/>
      <c r="AX20" s="60"/>
      <c r="AY20" s="19"/>
      <c r="AZ20" s="19"/>
      <c r="BA20" s="19"/>
      <c r="BB20" s="19"/>
      <c r="BC20" s="19"/>
      <c r="BD20" s="19"/>
      <c r="BE20" s="19" t="s">
        <v>72</v>
      </c>
      <c r="BF20" s="19" t="s">
        <v>31</v>
      </c>
    </row>
    <row r="21" spans="1:58" x14ac:dyDescent="0.2">
      <c r="A21" s="20">
        <f>SUM(H21:BD21)/F21</f>
        <v>448.33333333333331</v>
      </c>
      <c r="B21" s="19">
        <v>15</v>
      </c>
      <c r="C21" s="19" t="s">
        <v>98</v>
      </c>
      <c r="D21" s="19" t="s">
        <v>99</v>
      </c>
      <c r="E21" s="19" t="s">
        <v>100</v>
      </c>
      <c r="F21" s="19">
        <f>COUNT(H21:BD21)</f>
        <v>9</v>
      </c>
      <c r="G21" s="19">
        <v>6</v>
      </c>
      <c r="H21" s="58"/>
      <c r="I21" s="61"/>
      <c r="J21" s="58"/>
      <c r="K21" s="58"/>
      <c r="L21" s="58"/>
      <c r="M21" s="58"/>
      <c r="N21" s="58">
        <v>421</v>
      </c>
      <c r="O21" s="58">
        <v>417</v>
      </c>
      <c r="P21" s="58">
        <v>445</v>
      </c>
      <c r="Q21" s="61" t="s">
        <v>67</v>
      </c>
      <c r="R21" s="58"/>
      <c r="S21" s="58"/>
      <c r="T21" s="58">
        <v>474</v>
      </c>
      <c r="U21" s="58">
        <v>500</v>
      </c>
      <c r="V21" s="58"/>
      <c r="W21" s="58"/>
      <c r="X21" s="58"/>
      <c r="Y21" s="58"/>
      <c r="Z21" s="58"/>
      <c r="AA21" s="58"/>
      <c r="AB21" s="58"/>
      <c r="AC21" s="58"/>
      <c r="AD21" s="59"/>
      <c r="AE21" s="58"/>
      <c r="AF21" s="58"/>
      <c r="AG21" s="58">
        <v>438</v>
      </c>
      <c r="AH21" s="58">
        <v>427</v>
      </c>
      <c r="AI21" s="58"/>
      <c r="AJ21" s="58"/>
      <c r="AK21" s="58"/>
      <c r="AL21" s="58"/>
      <c r="AM21" s="58">
        <v>470</v>
      </c>
      <c r="AN21" s="61" t="s">
        <v>67</v>
      </c>
      <c r="AO21" s="58"/>
      <c r="AP21" s="58"/>
      <c r="AQ21" s="58"/>
      <c r="AR21" s="58"/>
      <c r="AS21" s="58"/>
      <c r="AT21" s="58"/>
      <c r="AU21" s="58">
        <v>443</v>
      </c>
      <c r="AV21" s="58"/>
      <c r="AW21" s="58"/>
      <c r="AX21" s="60"/>
      <c r="AY21" s="19"/>
      <c r="AZ21" s="19"/>
      <c r="BA21" s="19"/>
      <c r="BB21" s="19"/>
      <c r="BC21" s="19"/>
      <c r="BD21" s="19"/>
      <c r="BE21" s="19" t="s">
        <v>98</v>
      </c>
      <c r="BF21" s="19" t="s">
        <v>99</v>
      </c>
    </row>
    <row r="22" spans="1:58" x14ac:dyDescent="0.2">
      <c r="A22" s="20">
        <f>SUM(H22:BD22)/F22</f>
        <v>448.85714285714283</v>
      </c>
      <c r="B22" s="19">
        <v>16</v>
      </c>
      <c r="C22" s="19" t="s">
        <v>92</v>
      </c>
      <c r="D22" s="19" t="s">
        <v>94</v>
      </c>
      <c r="E22" s="19" t="s">
        <v>39</v>
      </c>
      <c r="F22" s="19">
        <f>COUNT(H22:BD22)</f>
        <v>7</v>
      </c>
      <c r="G22" s="19">
        <v>5</v>
      </c>
      <c r="H22" s="58"/>
      <c r="I22" s="61"/>
      <c r="J22" s="58"/>
      <c r="K22" s="58"/>
      <c r="L22" s="58">
        <v>465</v>
      </c>
      <c r="M22" s="61" t="s">
        <v>67</v>
      </c>
      <c r="N22" s="58"/>
      <c r="O22" s="58"/>
      <c r="P22" s="58"/>
      <c r="Q22" s="58"/>
      <c r="R22" s="58">
        <v>487</v>
      </c>
      <c r="S22" s="61" t="s">
        <v>67</v>
      </c>
      <c r="T22" s="58"/>
      <c r="U22" s="58"/>
      <c r="V22" s="58"/>
      <c r="W22" s="58"/>
      <c r="X22" s="58">
        <v>433</v>
      </c>
      <c r="Y22" s="58">
        <v>421</v>
      </c>
      <c r="Z22" s="58">
        <v>450</v>
      </c>
      <c r="AA22" s="61" t="s">
        <v>67</v>
      </c>
      <c r="AB22" s="58"/>
      <c r="AC22" s="58"/>
      <c r="AD22" s="59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>
        <v>436</v>
      </c>
      <c r="AR22" s="58">
        <v>450</v>
      </c>
      <c r="AS22" s="58"/>
      <c r="AT22" s="58"/>
      <c r="AU22" s="58"/>
      <c r="AV22" s="58"/>
      <c r="AW22" s="58"/>
      <c r="AX22" s="60"/>
      <c r="AY22" s="19"/>
      <c r="AZ22" s="19"/>
      <c r="BA22" s="19"/>
      <c r="BB22" s="19"/>
      <c r="BC22" s="19"/>
      <c r="BD22" s="19"/>
      <c r="BE22" s="19" t="s">
        <v>92</v>
      </c>
      <c r="BF22" s="19" t="s">
        <v>94</v>
      </c>
    </row>
    <row r="23" spans="1:58" x14ac:dyDescent="0.2">
      <c r="A23" s="20">
        <f>SUM(H23:BD23)/F23</f>
        <v>454.53333333333336</v>
      </c>
      <c r="B23" s="19">
        <v>17</v>
      </c>
      <c r="C23" s="19" t="s">
        <v>73</v>
      </c>
      <c r="D23" s="19" t="s">
        <v>34</v>
      </c>
      <c r="E23" s="19" t="s">
        <v>100</v>
      </c>
      <c r="F23" s="19">
        <f>COUNT(H23:BD23)</f>
        <v>15</v>
      </c>
      <c r="G23" s="19">
        <v>8</v>
      </c>
      <c r="H23" s="58">
        <v>491</v>
      </c>
      <c r="I23" s="58">
        <v>471</v>
      </c>
      <c r="J23" s="58"/>
      <c r="K23" s="58"/>
      <c r="L23" s="58"/>
      <c r="M23" s="58"/>
      <c r="N23" s="58">
        <v>449</v>
      </c>
      <c r="O23" s="58">
        <v>435</v>
      </c>
      <c r="P23" s="58">
        <v>441</v>
      </c>
      <c r="Q23" s="58">
        <v>454</v>
      </c>
      <c r="R23" s="58"/>
      <c r="S23" s="58"/>
      <c r="T23" s="58">
        <v>487</v>
      </c>
      <c r="U23" s="58">
        <v>484</v>
      </c>
      <c r="V23" s="58"/>
      <c r="W23" s="58"/>
      <c r="X23" s="58"/>
      <c r="Y23" s="58"/>
      <c r="Z23" s="58">
        <v>452</v>
      </c>
      <c r="AA23" s="58">
        <v>429</v>
      </c>
      <c r="AB23" s="58"/>
      <c r="AC23" s="58"/>
      <c r="AD23" s="59"/>
      <c r="AE23" s="58"/>
      <c r="AF23" s="58"/>
      <c r="AG23" s="58">
        <v>416</v>
      </c>
      <c r="AH23" s="58">
        <v>411</v>
      </c>
      <c r="AI23" s="58"/>
      <c r="AJ23" s="58"/>
      <c r="AK23" s="58"/>
      <c r="AL23" s="58"/>
      <c r="AM23" s="58">
        <v>473</v>
      </c>
      <c r="AN23" s="58">
        <v>460</v>
      </c>
      <c r="AO23" s="58"/>
      <c r="AP23" s="58"/>
      <c r="AQ23" s="58"/>
      <c r="AR23" s="58"/>
      <c r="AS23" s="58"/>
      <c r="AT23" s="58"/>
      <c r="AU23" s="58">
        <v>465</v>
      </c>
      <c r="AV23" s="58"/>
      <c r="AW23" s="58"/>
      <c r="AX23" s="60"/>
      <c r="AY23" s="19"/>
      <c r="AZ23" s="19"/>
      <c r="BA23" s="19"/>
      <c r="BB23" s="19"/>
      <c r="BC23" s="19"/>
      <c r="BD23" s="19"/>
      <c r="BE23" s="19" t="s">
        <v>73</v>
      </c>
      <c r="BF23" s="19" t="s">
        <v>34</v>
      </c>
    </row>
    <row r="24" spans="1:58" x14ac:dyDescent="0.2">
      <c r="A24" s="20">
        <f>SUM(H24:BD24)/F24</f>
        <v>455.25</v>
      </c>
      <c r="B24" s="19">
        <v>18</v>
      </c>
      <c r="C24" s="19" t="s">
        <v>93</v>
      </c>
      <c r="D24" s="19" t="s">
        <v>95</v>
      </c>
      <c r="E24" s="19" t="s">
        <v>39</v>
      </c>
      <c r="F24" s="19">
        <f>COUNT(H24:BD24)</f>
        <v>8</v>
      </c>
      <c r="G24" s="19">
        <v>5</v>
      </c>
      <c r="H24" s="58"/>
      <c r="I24" s="61"/>
      <c r="J24" s="58"/>
      <c r="K24" s="58"/>
      <c r="L24" s="58">
        <v>535</v>
      </c>
      <c r="M24" s="61" t="s">
        <v>67</v>
      </c>
      <c r="N24" s="58"/>
      <c r="O24" s="58"/>
      <c r="P24" s="58"/>
      <c r="Q24" s="58"/>
      <c r="R24" s="58">
        <v>463</v>
      </c>
      <c r="S24" s="61" t="s">
        <v>67</v>
      </c>
      <c r="T24" s="58"/>
      <c r="U24" s="58"/>
      <c r="V24" s="58"/>
      <c r="W24" s="58"/>
      <c r="X24" s="58">
        <v>440</v>
      </c>
      <c r="Y24" s="58">
        <v>435</v>
      </c>
      <c r="Z24" s="58"/>
      <c r="AA24" s="58"/>
      <c r="AB24" s="58"/>
      <c r="AC24" s="58"/>
      <c r="AD24" s="59"/>
      <c r="AE24" s="58"/>
      <c r="AF24" s="58"/>
      <c r="AG24" s="58"/>
      <c r="AH24" s="58"/>
      <c r="AI24" s="58"/>
      <c r="AJ24" s="58"/>
      <c r="AK24" s="58"/>
      <c r="AL24" s="58"/>
      <c r="AM24" s="58">
        <v>445</v>
      </c>
      <c r="AN24" s="58">
        <v>427</v>
      </c>
      <c r="AO24" s="58"/>
      <c r="AP24" s="58"/>
      <c r="AQ24" s="58">
        <v>446</v>
      </c>
      <c r="AR24" s="58">
        <v>451</v>
      </c>
      <c r="AS24" s="58"/>
      <c r="AT24" s="58"/>
      <c r="AU24" s="58"/>
      <c r="AV24" s="58"/>
      <c r="AW24" s="58"/>
      <c r="AX24" s="60"/>
      <c r="AY24" s="19"/>
      <c r="AZ24" s="19"/>
      <c r="BA24" s="19"/>
      <c r="BB24" s="19"/>
      <c r="BC24" s="19"/>
      <c r="BD24" s="19"/>
      <c r="BE24" s="19" t="s">
        <v>93</v>
      </c>
      <c r="BF24" s="19" t="s">
        <v>95</v>
      </c>
    </row>
    <row r="25" spans="1:58" x14ac:dyDescent="0.2">
      <c r="A25" s="20">
        <f>SUM(H25:BD25)/F25</f>
        <v>476.375</v>
      </c>
      <c r="B25" s="19">
        <v>19</v>
      </c>
      <c r="C25" s="19" t="s">
        <v>77</v>
      </c>
      <c r="D25" s="19" t="s">
        <v>8</v>
      </c>
      <c r="E25" s="19" t="s">
        <v>37</v>
      </c>
      <c r="F25" s="19">
        <f>COUNT(H25:BD25)</f>
        <v>8</v>
      </c>
      <c r="G25" s="19">
        <v>6</v>
      </c>
      <c r="H25" s="58">
        <v>533</v>
      </c>
      <c r="I25" s="61" t="s">
        <v>67</v>
      </c>
      <c r="J25" s="58"/>
      <c r="K25" s="58"/>
      <c r="L25" s="58"/>
      <c r="M25" s="58"/>
      <c r="N25" s="58">
        <v>470</v>
      </c>
      <c r="O25" s="61" t="s">
        <v>67</v>
      </c>
      <c r="P25" s="58">
        <v>468</v>
      </c>
      <c r="Q25" s="61" t="s">
        <v>67</v>
      </c>
      <c r="R25" s="58"/>
      <c r="S25" s="58"/>
      <c r="T25" s="58"/>
      <c r="U25" s="58"/>
      <c r="V25" s="58"/>
      <c r="W25" s="58"/>
      <c r="X25" s="58"/>
      <c r="Y25" s="58"/>
      <c r="Z25" s="58">
        <v>433</v>
      </c>
      <c r="AA25" s="61" t="s">
        <v>67</v>
      </c>
      <c r="AB25" s="58"/>
      <c r="AC25" s="58"/>
      <c r="AD25" s="59"/>
      <c r="AE25" s="58"/>
      <c r="AF25" s="58"/>
      <c r="AG25" s="58">
        <v>454</v>
      </c>
      <c r="AH25" s="58">
        <v>458</v>
      </c>
      <c r="AI25" s="58"/>
      <c r="AJ25" s="58"/>
      <c r="AK25" s="58"/>
      <c r="AL25" s="58"/>
      <c r="AM25" s="58">
        <v>503</v>
      </c>
      <c r="AN25" s="58">
        <v>492</v>
      </c>
      <c r="AO25" s="58"/>
      <c r="AP25" s="58"/>
      <c r="AQ25" s="58"/>
      <c r="AR25" s="58"/>
      <c r="AS25" s="58"/>
      <c r="AT25" s="58"/>
      <c r="AU25" s="58"/>
      <c r="AV25" s="58"/>
      <c r="AW25" s="58"/>
      <c r="AX25" s="60"/>
      <c r="AY25" s="19"/>
      <c r="AZ25" s="19"/>
      <c r="BA25" s="19"/>
      <c r="BB25" s="19"/>
      <c r="BC25" s="19"/>
      <c r="BD25" s="19"/>
      <c r="BE25" s="19" t="s">
        <v>77</v>
      </c>
      <c r="BF25" s="19" t="s">
        <v>8</v>
      </c>
    </row>
    <row r="26" spans="1:58" x14ac:dyDescent="0.2">
      <c r="A26" s="20">
        <f>SUM(H26:BD26)/F26</f>
        <v>416</v>
      </c>
      <c r="B26" s="68" t="s">
        <v>126</v>
      </c>
      <c r="C26" s="19" t="s">
        <v>103</v>
      </c>
      <c r="D26" s="19" t="s">
        <v>10</v>
      </c>
      <c r="E26" s="19" t="s">
        <v>100</v>
      </c>
      <c r="F26" s="19">
        <f>COUNT(H26:BD26)</f>
        <v>1</v>
      </c>
      <c r="G26" s="19">
        <v>1</v>
      </c>
      <c r="H26" s="58">
        <v>416</v>
      </c>
      <c r="I26" s="61" t="s">
        <v>67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9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60"/>
      <c r="AY26" s="19"/>
      <c r="AZ26" s="19"/>
      <c r="BA26" s="19"/>
      <c r="BB26" s="19"/>
      <c r="BC26" s="19"/>
      <c r="BD26" s="19"/>
      <c r="BE26" s="19" t="s">
        <v>103</v>
      </c>
      <c r="BF26" s="19" t="s">
        <v>10</v>
      </c>
    </row>
    <row r="27" spans="1:58" x14ac:dyDescent="0.2">
      <c r="A27" s="20">
        <f>SUM(H27:BD27)/F27</f>
        <v>422.5</v>
      </c>
      <c r="B27" s="68" t="s">
        <v>126</v>
      </c>
      <c r="C27" s="19" t="s">
        <v>111</v>
      </c>
      <c r="D27" s="19" t="s">
        <v>112</v>
      </c>
      <c r="E27" s="19" t="s">
        <v>113</v>
      </c>
      <c r="F27" s="19">
        <f>COUNT(H27:BD27)</f>
        <v>2</v>
      </c>
      <c r="G27" s="19">
        <v>1</v>
      </c>
      <c r="H27" s="58"/>
      <c r="I27" s="61"/>
      <c r="J27" s="58"/>
      <c r="K27" s="58"/>
      <c r="L27" s="58"/>
      <c r="M27" s="58"/>
      <c r="N27" s="58"/>
      <c r="O27" s="61"/>
      <c r="P27" s="58"/>
      <c r="Q27" s="61"/>
      <c r="R27" s="58"/>
      <c r="S27" s="58"/>
      <c r="T27" s="58"/>
      <c r="U27" s="58"/>
      <c r="V27" s="58"/>
      <c r="W27" s="58"/>
      <c r="X27" s="58"/>
      <c r="Y27" s="58"/>
      <c r="Z27" s="58">
        <v>414</v>
      </c>
      <c r="AA27" s="58">
        <v>431</v>
      </c>
      <c r="AB27" s="58"/>
      <c r="AC27" s="58"/>
      <c r="AD27" s="59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60"/>
      <c r="AY27" s="19"/>
      <c r="AZ27" s="19"/>
      <c r="BA27" s="19"/>
      <c r="BB27" s="19"/>
      <c r="BC27" s="19"/>
      <c r="BD27" s="19"/>
      <c r="BE27" s="19" t="s">
        <v>111</v>
      </c>
      <c r="BF27" s="19" t="s">
        <v>112</v>
      </c>
    </row>
    <row r="28" spans="1:58" x14ac:dyDescent="0.2">
      <c r="A28" s="20">
        <f>SUM(H28:BD28)/F28</f>
        <v>447.14285714285717</v>
      </c>
      <c r="B28" s="68" t="s">
        <v>126</v>
      </c>
      <c r="C28" s="19" t="s">
        <v>88</v>
      </c>
      <c r="D28" s="19" t="s">
        <v>89</v>
      </c>
      <c r="E28" s="19" t="s">
        <v>41</v>
      </c>
      <c r="F28" s="19">
        <f>COUNT(H28:BD28)</f>
        <v>7</v>
      </c>
      <c r="G28" s="19">
        <v>5</v>
      </c>
      <c r="H28" s="58"/>
      <c r="I28" s="61"/>
      <c r="J28" s="58"/>
      <c r="K28" s="58"/>
      <c r="L28" s="58">
        <v>488</v>
      </c>
      <c r="M28" s="58">
        <v>448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>
        <v>438</v>
      </c>
      <c r="Y28" s="61" t="s">
        <v>67</v>
      </c>
      <c r="Z28" s="58"/>
      <c r="AA28" s="58"/>
      <c r="AB28" s="58"/>
      <c r="AC28" s="58"/>
      <c r="AD28" s="59"/>
      <c r="AE28" s="58"/>
      <c r="AF28" s="58"/>
      <c r="AG28" s="58"/>
      <c r="AH28" s="58"/>
      <c r="AI28" s="58">
        <v>457</v>
      </c>
      <c r="AJ28" s="61" t="s">
        <v>67</v>
      </c>
      <c r="AK28" s="58"/>
      <c r="AL28" s="58"/>
      <c r="AM28" s="58"/>
      <c r="AN28" s="58"/>
      <c r="AO28" s="58"/>
      <c r="AP28" s="58"/>
      <c r="AQ28" s="58">
        <v>444</v>
      </c>
      <c r="AR28" s="58">
        <v>422</v>
      </c>
      <c r="AS28" s="58"/>
      <c r="AT28" s="58"/>
      <c r="AU28" s="58">
        <v>433</v>
      </c>
      <c r="AV28" s="58"/>
      <c r="AW28" s="58"/>
      <c r="AX28" s="60"/>
      <c r="AY28" s="19"/>
      <c r="AZ28" s="19"/>
      <c r="BA28" s="19"/>
      <c r="BB28" s="19"/>
      <c r="BC28" s="19"/>
      <c r="BD28" s="19"/>
      <c r="BE28" s="19" t="s">
        <v>88</v>
      </c>
      <c r="BF28" s="19" t="s">
        <v>89</v>
      </c>
    </row>
    <row r="29" spans="1:58" x14ac:dyDescent="0.2">
      <c r="A29" s="20">
        <f>SUM(H29:BD29)/F29</f>
        <v>450</v>
      </c>
      <c r="B29" s="68" t="s">
        <v>126</v>
      </c>
      <c r="C29" s="19" t="s">
        <v>101</v>
      </c>
      <c r="D29" s="19" t="s">
        <v>102</v>
      </c>
      <c r="E29" s="19" t="s">
        <v>37</v>
      </c>
      <c r="F29" s="19">
        <f>COUNT(H29:BD29)</f>
        <v>2</v>
      </c>
      <c r="G29" s="19">
        <v>1</v>
      </c>
      <c r="H29" s="58"/>
      <c r="I29" s="61"/>
      <c r="J29" s="58"/>
      <c r="K29" s="58"/>
      <c r="L29" s="58"/>
      <c r="M29" s="58"/>
      <c r="N29" s="58"/>
      <c r="O29" s="58"/>
      <c r="P29" s="58">
        <v>456</v>
      </c>
      <c r="Q29" s="58">
        <v>444</v>
      </c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60"/>
      <c r="AY29" s="19"/>
      <c r="AZ29" s="19"/>
      <c r="BA29" s="19"/>
      <c r="BB29" s="19"/>
      <c r="BC29" s="19"/>
      <c r="BD29" s="19"/>
      <c r="BE29" s="19" t="s">
        <v>101</v>
      </c>
      <c r="BF29" s="19" t="s">
        <v>102</v>
      </c>
    </row>
    <row r="30" spans="1:58" x14ac:dyDescent="0.2">
      <c r="A30" s="20">
        <f>SUM(H30:BD30)/F30</f>
        <v>460</v>
      </c>
      <c r="B30" s="68" t="s">
        <v>126</v>
      </c>
      <c r="C30" s="19" t="s">
        <v>116</v>
      </c>
      <c r="D30" s="19" t="s">
        <v>20</v>
      </c>
      <c r="E30" s="19" t="s">
        <v>37</v>
      </c>
      <c r="F30" s="19">
        <f>COUNT(H30:BD30)</f>
        <v>1</v>
      </c>
      <c r="G30" s="19">
        <v>1</v>
      </c>
      <c r="H30" s="58"/>
      <c r="I30" s="61"/>
      <c r="J30" s="58"/>
      <c r="K30" s="58"/>
      <c r="L30" s="58"/>
      <c r="M30" s="58"/>
      <c r="N30" s="58"/>
      <c r="O30" s="61"/>
      <c r="P30" s="58"/>
      <c r="Q30" s="61"/>
      <c r="R30" s="58"/>
      <c r="S30" s="58"/>
      <c r="T30" s="58"/>
      <c r="U30" s="58"/>
      <c r="V30" s="58"/>
      <c r="W30" s="58"/>
      <c r="X30" s="58"/>
      <c r="Y30" s="58"/>
      <c r="Z30" s="58">
        <v>460</v>
      </c>
      <c r="AA30" s="61" t="s">
        <v>67</v>
      </c>
      <c r="AB30" s="58"/>
      <c r="AC30" s="58"/>
      <c r="AD30" s="59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60"/>
      <c r="AY30" s="19"/>
      <c r="AZ30" s="19"/>
      <c r="BA30" s="19"/>
      <c r="BB30" s="19"/>
      <c r="BC30" s="19"/>
      <c r="BD30" s="19"/>
      <c r="BE30" s="19" t="s">
        <v>116</v>
      </c>
      <c r="BF30" s="19" t="s">
        <v>20</v>
      </c>
    </row>
    <row r="31" spans="1:58" x14ac:dyDescent="0.2">
      <c r="A31" s="20">
        <f>SUM(H31:BD31)/F31</f>
        <v>461</v>
      </c>
      <c r="B31" s="68" t="s">
        <v>126</v>
      </c>
      <c r="C31" s="19" t="s">
        <v>81</v>
      </c>
      <c r="D31" s="19" t="s">
        <v>13</v>
      </c>
      <c r="E31" s="19" t="s">
        <v>40</v>
      </c>
      <c r="F31" s="19">
        <f>COUNT(H31:BD31)</f>
        <v>2</v>
      </c>
      <c r="G31" s="19">
        <v>2</v>
      </c>
      <c r="H31" s="58"/>
      <c r="I31" s="58"/>
      <c r="J31" s="58">
        <v>427</v>
      </c>
      <c r="K31" s="61" t="s">
        <v>67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>
        <v>495</v>
      </c>
      <c r="W31" s="61" t="s">
        <v>67</v>
      </c>
      <c r="X31" s="58"/>
      <c r="Y31" s="58"/>
      <c r="Z31" s="58"/>
      <c r="AA31" s="58"/>
      <c r="AB31" s="58"/>
      <c r="AC31" s="58"/>
      <c r="AD31" s="59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60"/>
      <c r="AY31" s="19"/>
      <c r="AZ31" s="19"/>
      <c r="BA31" s="19"/>
      <c r="BB31" s="19"/>
      <c r="BC31" s="19"/>
      <c r="BD31" s="19"/>
      <c r="BE31" s="19" t="s">
        <v>81</v>
      </c>
      <c r="BF31" s="19" t="s">
        <v>13</v>
      </c>
    </row>
    <row r="32" spans="1:58" x14ac:dyDescent="0.2">
      <c r="A32" s="20">
        <f>SUM(H32:BD32)/F32</f>
        <v>464</v>
      </c>
      <c r="B32" s="68" t="s">
        <v>126</v>
      </c>
      <c r="C32" s="19" t="s">
        <v>90</v>
      </c>
      <c r="D32" s="19" t="s">
        <v>91</v>
      </c>
      <c r="E32" s="19" t="s">
        <v>39</v>
      </c>
      <c r="F32" s="19">
        <f>COUNT(H32:BD32)</f>
        <v>5</v>
      </c>
      <c r="G32" s="19">
        <v>3</v>
      </c>
      <c r="H32" s="58"/>
      <c r="I32" s="61"/>
      <c r="J32" s="58"/>
      <c r="K32" s="58"/>
      <c r="L32" s="58">
        <v>458</v>
      </c>
      <c r="M32" s="61" t="s">
        <v>67</v>
      </c>
      <c r="N32" s="58"/>
      <c r="O32" s="58"/>
      <c r="P32" s="58"/>
      <c r="Q32" s="58"/>
      <c r="R32" s="58">
        <v>453</v>
      </c>
      <c r="S32" s="58">
        <v>437</v>
      </c>
      <c r="T32" s="58"/>
      <c r="U32" s="58"/>
      <c r="V32" s="58">
        <v>488</v>
      </c>
      <c r="W32" s="58">
        <v>484</v>
      </c>
      <c r="X32" s="58"/>
      <c r="Y32" s="58"/>
      <c r="Z32" s="58"/>
      <c r="AA32" s="58"/>
      <c r="AB32" s="58"/>
      <c r="AC32" s="58"/>
      <c r="AD32" s="59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60"/>
      <c r="AY32" s="19"/>
      <c r="AZ32" s="19"/>
      <c r="BA32" s="19"/>
      <c r="BB32" s="19"/>
      <c r="BC32" s="19"/>
      <c r="BD32" s="19"/>
      <c r="BE32" s="19" t="s">
        <v>90</v>
      </c>
      <c r="BF32" s="19" t="s">
        <v>91</v>
      </c>
    </row>
    <row r="33" spans="1:58" x14ac:dyDescent="0.2">
      <c r="A33" s="20">
        <f>SUM(H33:BD33)/F33</f>
        <v>474</v>
      </c>
      <c r="B33" s="68" t="s">
        <v>126</v>
      </c>
      <c r="C33" s="19" t="s">
        <v>76</v>
      </c>
      <c r="D33" s="19" t="s">
        <v>33</v>
      </c>
      <c r="E33" s="19" t="s">
        <v>41</v>
      </c>
      <c r="F33" s="19">
        <f>COUNT(H33:BD33)</f>
        <v>5</v>
      </c>
      <c r="G33" s="19">
        <v>4</v>
      </c>
      <c r="H33" s="58">
        <v>508</v>
      </c>
      <c r="I33" s="61" t="s">
        <v>67</v>
      </c>
      <c r="J33" s="58"/>
      <c r="K33" s="58"/>
      <c r="L33" s="58"/>
      <c r="M33" s="58"/>
      <c r="N33" s="58">
        <v>447</v>
      </c>
      <c r="O33" s="61" t="s">
        <v>67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58"/>
      <c r="AF33" s="58"/>
      <c r="AG33" s="58"/>
      <c r="AH33" s="58"/>
      <c r="AI33" s="58"/>
      <c r="AJ33" s="58"/>
      <c r="AK33" s="58"/>
      <c r="AL33" s="58"/>
      <c r="AM33" s="58">
        <v>478</v>
      </c>
      <c r="AN33" s="58">
        <v>473</v>
      </c>
      <c r="AO33" s="58"/>
      <c r="AP33" s="58"/>
      <c r="AQ33" s="58"/>
      <c r="AR33" s="58"/>
      <c r="AS33" s="58"/>
      <c r="AT33" s="58"/>
      <c r="AU33" s="58">
        <v>464</v>
      </c>
      <c r="AV33" s="58"/>
      <c r="AW33" s="58"/>
      <c r="AX33" s="60"/>
      <c r="AY33" s="19"/>
      <c r="AZ33" s="19"/>
      <c r="BA33" s="19"/>
      <c r="BB33" s="19"/>
      <c r="BC33" s="19"/>
      <c r="BD33" s="19"/>
      <c r="BE33" s="19" t="s">
        <v>76</v>
      </c>
      <c r="BF33" s="19" t="s">
        <v>33</v>
      </c>
    </row>
    <row r="34" spans="1:58" x14ac:dyDescent="0.2">
      <c r="A34" s="20">
        <f>SUM(H34:BD34)/F34</f>
        <v>475.75</v>
      </c>
      <c r="B34" s="68" t="s">
        <v>126</v>
      </c>
      <c r="C34" s="19" t="s">
        <v>114</v>
      </c>
      <c r="D34" s="19" t="s">
        <v>115</v>
      </c>
      <c r="E34" s="19" t="s">
        <v>100</v>
      </c>
      <c r="F34" s="19">
        <f>COUNT(H34:BD34)</f>
        <v>4</v>
      </c>
      <c r="G34" s="19">
        <v>3</v>
      </c>
      <c r="H34" s="58"/>
      <c r="I34" s="61"/>
      <c r="J34" s="58"/>
      <c r="K34" s="58"/>
      <c r="L34" s="58"/>
      <c r="M34" s="58"/>
      <c r="N34" s="58"/>
      <c r="O34" s="61"/>
      <c r="P34" s="58"/>
      <c r="Q34" s="61"/>
      <c r="R34" s="58"/>
      <c r="S34" s="58"/>
      <c r="T34" s="58"/>
      <c r="U34" s="58"/>
      <c r="V34" s="58"/>
      <c r="W34" s="58"/>
      <c r="X34" s="58"/>
      <c r="Y34" s="58"/>
      <c r="Z34" s="58">
        <v>483</v>
      </c>
      <c r="AA34" s="58">
        <v>492</v>
      </c>
      <c r="AB34" s="58"/>
      <c r="AC34" s="58"/>
      <c r="AD34" s="59"/>
      <c r="AE34" s="58"/>
      <c r="AF34" s="58"/>
      <c r="AG34" s="58">
        <v>451</v>
      </c>
      <c r="AH34" s="61" t="s">
        <v>67</v>
      </c>
      <c r="AI34" s="58"/>
      <c r="AJ34" s="58"/>
      <c r="AK34" s="58"/>
      <c r="AL34" s="58"/>
      <c r="AM34" s="58"/>
      <c r="AN34" s="58"/>
      <c r="AO34" s="58"/>
      <c r="AP34" s="58"/>
      <c r="AQ34" s="58">
        <v>477</v>
      </c>
      <c r="AR34" s="61" t="s">
        <v>67</v>
      </c>
      <c r="AS34" s="58"/>
      <c r="AT34" s="58"/>
      <c r="AU34" s="58"/>
      <c r="AV34" s="58"/>
      <c r="AW34" s="58"/>
      <c r="AX34" s="60"/>
      <c r="AY34" s="19"/>
      <c r="AZ34" s="19"/>
      <c r="BA34" s="19"/>
      <c r="BB34" s="19"/>
      <c r="BC34" s="19"/>
      <c r="BD34" s="19"/>
      <c r="BE34" s="19" t="s">
        <v>114</v>
      </c>
      <c r="BF34" s="19" t="s">
        <v>115</v>
      </c>
    </row>
    <row r="35" spans="1:58" x14ac:dyDescent="0.2">
      <c r="A35" s="20">
        <f>SUM(H35:BD35)/F35</f>
        <v>480</v>
      </c>
      <c r="B35" s="68" t="s">
        <v>126</v>
      </c>
      <c r="C35" s="19" t="s">
        <v>118</v>
      </c>
      <c r="D35" s="19" t="s">
        <v>119</v>
      </c>
      <c r="E35" s="19" t="s">
        <v>37</v>
      </c>
      <c r="F35" s="19">
        <f>COUNT(H35:BD35)</f>
        <v>1</v>
      </c>
      <c r="G35" s="19">
        <v>1</v>
      </c>
      <c r="H35" s="58"/>
      <c r="I35" s="61"/>
      <c r="J35" s="58"/>
      <c r="K35" s="58"/>
      <c r="L35" s="58"/>
      <c r="M35" s="58"/>
      <c r="N35" s="58"/>
      <c r="O35" s="61"/>
      <c r="P35" s="58"/>
      <c r="Q35" s="61"/>
      <c r="R35" s="58"/>
      <c r="S35" s="58"/>
      <c r="T35" s="58"/>
      <c r="U35" s="58"/>
      <c r="V35" s="58"/>
      <c r="W35" s="58"/>
      <c r="X35" s="58"/>
      <c r="Y35" s="58"/>
      <c r="Z35" s="58">
        <v>480</v>
      </c>
      <c r="AA35" s="61" t="s">
        <v>67</v>
      </c>
      <c r="AB35" s="58"/>
      <c r="AC35" s="58"/>
      <c r="AD35" s="59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60"/>
      <c r="AY35" s="19"/>
      <c r="AZ35" s="19"/>
      <c r="BA35" s="19"/>
      <c r="BB35" s="19"/>
      <c r="BC35" s="19"/>
      <c r="BD35" s="19"/>
      <c r="BE35" s="19" t="s">
        <v>118</v>
      </c>
      <c r="BF35" s="19" t="s">
        <v>119</v>
      </c>
    </row>
    <row r="36" spans="1:58" x14ac:dyDescent="0.2">
      <c r="A36" s="20">
        <f>SUM(H36:BD36)/F36</f>
        <v>487</v>
      </c>
      <c r="B36" s="68" t="s">
        <v>126</v>
      </c>
      <c r="C36" s="19" t="s">
        <v>117</v>
      </c>
      <c r="D36" s="19" t="s">
        <v>34</v>
      </c>
      <c r="E36" s="19" t="s">
        <v>100</v>
      </c>
      <c r="F36" s="19">
        <f>COUNT(H36:BD36)</f>
        <v>2</v>
      </c>
      <c r="G36" s="19">
        <v>2</v>
      </c>
      <c r="H36" s="58"/>
      <c r="I36" s="61"/>
      <c r="J36" s="58"/>
      <c r="K36" s="58"/>
      <c r="L36" s="58"/>
      <c r="M36" s="58"/>
      <c r="N36" s="58"/>
      <c r="O36" s="61"/>
      <c r="P36" s="58"/>
      <c r="Q36" s="61"/>
      <c r="R36" s="58"/>
      <c r="S36" s="58"/>
      <c r="T36" s="58"/>
      <c r="U36" s="58"/>
      <c r="V36" s="58"/>
      <c r="W36" s="58"/>
      <c r="X36" s="58"/>
      <c r="Y36" s="58"/>
      <c r="Z36" s="58">
        <v>475</v>
      </c>
      <c r="AA36" s="61" t="s">
        <v>67</v>
      </c>
      <c r="AB36" s="58"/>
      <c r="AC36" s="58"/>
      <c r="AD36" s="59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>
        <v>499</v>
      </c>
      <c r="AV36" s="58"/>
      <c r="AW36" s="58"/>
      <c r="AX36" s="60"/>
      <c r="AY36" s="19"/>
      <c r="AZ36" s="19"/>
      <c r="BA36" s="19"/>
      <c r="BB36" s="19"/>
      <c r="BC36" s="19"/>
      <c r="BD36" s="19"/>
      <c r="BE36" s="19" t="s">
        <v>117</v>
      </c>
      <c r="BF36" s="19" t="s">
        <v>34</v>
      </c>
    </row>
    <row r="37" spans="1:58" x14ac:dyDescent="0.2">
      <c r="A37" s="20">
        <f>SUM(H37:BD37)/F37</f>
        <v>547</v>
      </c>
      <c r="B37" s="68" t="s">
        <v>126</v>
      </c>
      <c r="C37" s="19" t="s">
        <v>124</v>
      </c>
      <c r="D37" s="19" t="s">
        <v>125</v>
      </c>
      <c r="E37" s="19" t="s">
        <v>39</v>
      </c>
      <c r="F37" s="19">
        <f>COUNT(H37:BD37)</f>
        <v>1</v>
      </c>
      <c r="G37" s="19">
        <v>1</v>
      </c>
      <c r="H37" s="58"/>
      <c r="I37" s="61"/>
      <c r="J37" s="58"/>
      <c r="K37" s="58"/>
      <c r="L37" s="58"/>
      <c r="M37" s="58"/>
      <c r="N37" s="58"/>
      <c r="O37" s="61"/>
      <c r="P37" s="58"/>
      <c r="Q37" s="61"/>
      <c r="R37" s="58"/>
      <c r="S37" s="58"/>
      <c r="T37" s="58"/>
      <c r="U37" s="58"/>
      <c r="V37" s="58"/>
      <c r="W37" s="58"/>
      <c r="X37" s="58"/>
      <c r="Y37" s="58"/>
      <c r="Z37" s="58"/>
      <c r="AA37" s="61"/>
      <c r="AB37" s="58"/>
      <c r="AC37" s="61"/>
      <c r="AD37" s="59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>
        <v>547</v>
      </c>
      <c r="AR37" s="61" t="s">
        <v>67</v>
      </c>
      <c r="AS37" s="58"/>
      <c r="AT37" s="58"/>
      <c r="AU37" s="58"/>
      <c r="AV37" s="58"/>
      <c r="AW37" s="58"/>
      <c r="AX37" s="60"/>
      <c r="AY37" s="19"/>
      <c r="AZ37" s="19"/>
      <c r="BA37" s="19"/>
      <c r="BB37" s="19"/>
      <c r="BC37" s="19"/>
      <c r="BD37" s="19"/>
      <c r="BE37" s="19" t="s">
        <v>124</v>
      </c>
      <c r="BF37" s="19" t="s">
        <v>125</v>
      </c>
    </row>
    <row r="38" spans="1:58" x14ac:dyDescent="0.2">
      <c r="A38" s="20">
        <f>SUM(H38:BD38)/F38</f>
        <v>552.66666666666663</v>
      </c>
      <c r="B38" s="68" t="s">
        <v>126</v>
      </c>
      <c r="C38" s="19" t="s">
        <v>120</v>
      </c>
      <c r="D38" s="19" t="s">
        <v>121</v>
      </c>
      <c r="E38" s="19" t="s">
        <v>41</v>
      </c>
      <c r="F38" s="19">
        <f>COUNT(H38:BD38)</f>
        <v>3</v>
      </c>
      <c r="G38" s="19">
        <v>2</v>
      </c>
      <c r="H38" s="58"/>
      <c r="I38" s="61"/>
      <c r="J38" s="58"/>
      <c r="K38" s="58"/>
      <c r="L38" s="58"/>
      <c r="M38" s="58"/>
      <c r="N38" s="58"/>
      <c r="O38" s="61"/>
      <c r="P38" s="58"/>
      <c r="Q38" s="61"/>
      <c r="R38" s="58"/>
      <c r="S38" s="58"/>
      <c r="T38" s="58"/>
      <c r="U38" s="58"/>
      <c r="V38" s="58"/>
      <c r="W38" s="58"/>
      <c r="X38" s="58"/>
      <c r="Y38" s="58"/>
      <c r="Z38" s="58"/>
      <c r="AA38" s="61"/>
      <c r="AB38" s="58">
        <v>556</v>
      </c>
      <c r="AC38" s="61" t="s">
        <v>67</v>
      </c>
      <c r="AD38" s="59"/>
      <c r="AE38" s="58">
        <v>557</v>
      </c>
      <c r="AF38" s="58">
        <v>545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60"/>
      <c r="AY38" s="19"/>
      <c r="AZ38" s="19"/>
      <c r="BA38" s="19"/>
      <c r="BB38" s="19"/>
      <c r="BC38" s="19"/>
      <c r="BD38" s="19"/>
      <c r="BE38" s="19" t="s">
        <v>120</v>
      </c>
      <c r="BF38" s="19" t="s">
        <v>121</v>
      </c>
    </row>
    <row r="39" spans="1:5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</row>
    <row r="356" spans="1:5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</row>
    <row r="357" spans="1:5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</row>
    <row r="358" spans="1:5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</row>
    <row r="372" spans="1:5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</row>
    <row r="373" spans="1:5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</row>
    <row r="377" spans="1:5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</row>
    <row r="389" spans="1:5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</row>
    <row r="390" spans="1:5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</row>
    <row r="391" spans="1:5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</row>
    <row r="392" spans="1:5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</row>
    <row r="393" spans="1:5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</row>
    <row r="394" spans="1:5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</row>
    <row r="395" spans="1:5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</row>
    <row r="396" spans="1:5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</row>
    <row r="397" spans="1:5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</row>
    <row r="398" spans="1:5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</row>
    <row r="399" spans="1:5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</row>
    <row r="400" spans="1:5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</row>
    <row r="401" spans="1:5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</row>
    <row r="402" spans="1:5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</row>
    <row r="403" spans="1:5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</row>
    <row r="404" spans="1:5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</row>
    <row r="405" spans="1:5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</row>
    <row r="406" spans="1:5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:5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:5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:5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:5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:5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:5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:5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:5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:5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:5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:5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</row>
    <row r="419" spans="1:5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</row>
    <row r="420" spans="1:5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:5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:5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:5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:5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:5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:5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:5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:5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:5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:5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:5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:5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</row>
    <row r="433" spans="1:5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</row>
    <row r="434" spans="1:5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:5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:5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:5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:5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</row>
    <row r="439" spans="1:5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</row>
    <row r="440" spans="1:5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</row>
    <row r="441" spans="1:5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</row>
    <row r="442" spans="1:5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</row>
    <row r="443" spans="1:5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</row>
    <row r="444" spans="1:5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</row>
    <row r="445" spans="1:5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</row>
    <row r="446" spans="1:5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</row>
    <row r="447" spans="1:5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</row>
    <row r="448" spans="1:5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</row>
    <row r="449" spans="1:5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</row>
    <row r="450" spans="1:5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</row>
    <row r="451" spans="1:5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</row>
    <row r="452" spans="1:5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</row>
    <row r="453" spans="1:5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</row>
    <row r="454" spans="1:5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</row>
    <row r="455" spans="1:5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</row>
    <row r="456" spans="1:5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</row>
    <row r="457" spans="1:5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</row>
    <row r="458" spans="1:5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</row>
    <row r="459" spans="1:5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</row>
    <row r="460" spans="1:5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</row>
    <row r="461" spans="1:5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</row>
    <row r="462" spans="1:5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</row>
    <row r="463" spans="1:5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</row>
    <row r="464" spans="1:5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</row>
    <row r="465" spans="1:5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</row>
    <row r="466" spans="1:5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</row>
    <row r="467" spans="1:5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</row>
    <row r="468" spans="1:5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</row>
    <row r="469" spans="1:5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</row>
    <row r="470" spans="1:5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</row>
    <row r="471" spans="1:5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</row>
    <row r="472" spans="1:5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</row>
    <row r="473" spans="1:5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</row>
    <row r="474" spans="1:5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</row>
    <row r="475" spans="1:5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</row>
  </sheetData>
  <sheetProtection algorithmName="SHA-512" hashValue="cWIiLnI8znqyXkWomZ9OatiRuHQMr8ygbPHCjAT5PZpJxhe87sZ5EzrIh2/dxxik6JWLwX7VPmSs+kvOxY8VOg==" saltValue="A6xQ5Bskg3kUeOUGLB5YcA==" spinCount="100000" sheet="1" objects="1" scenarios="1"/>
  <sortState xmlns:xlrd2="http://schemas.microsoft.com/office/spreadsheetml/2017/richdata2" ref="A26:BF38">
    <sortCondition ref="A26:A38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&amp;L&amp;"Arial,Bold"2019-2020 Girls Averages
&amp;KFF0000(need a minimum of 11 rounds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2020-03-16T08:34:05Z</dcterms:modified>
</cp:coreProperties>
</file>